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jercicio 1" sheetId="1" r:id="rId4"/>
    <sheet state="visible" name="Ejercicio 2" sheetId="2" r:id="rId5"/>
    <sheet state="visible" name="Ejercicio 3" sheetId="3" r:id="rId6"/>
    <sheet state="visible" name="Ejercicio 4" sheetId="4" r:id="rId7"/>
    <sheet state="visible" name="Ejercicio 5" sheetId="5" r:id="rId8"/>
  </sheets>
  <definedNames/>
  <calcPr/>
  <extLst>
    <ext uri="GoogleSheetsCustomDataVersion2">
      <go:sheetsCustomData xmlns:go="http://customooxmlschemas.google.com/" r:id="rId9" roundtripDataChecksum="zG9arRe9GJjUDUnjocY05re/ETG5bm7TxaGthsjNDCg="/>
    </ext>
  </extLst>
</workbook>
</file>

<file path=xl/sharedStrings.xml><?xml version="1.0" encoding="utf-8"?>
<sst xmlns="http://schemas.openxmlformats.org/spreadsheetml/2006/main" count="55" uniqueCount="31">
  <si>
    <t>Beneficio unitario</t>
  </si>
  <si>
    <t>Costo de mano de obra</t>
  </si>
  <si>
    <t xml:space="preserve">Celdas de entrada </t>
  </si>
  <si>
    <t>Producción</t>
  </si>
  <si>
    <t>Costo de materiales</t>
  </si>
  <si>
    <t xml:space="preserve">Costo de materiales </t>
  </si>
  <si>
    <t>Precio</t>
  </si>
  <si>
    <t xml:space="preserve">Celdas de resultado </t>
  </si>
  <si>
    <t>Beneficio total</t>
  </si>
  <si>
    <t>¿Qué herramienta decidieron utilizar?</t>
  </si>
  <si>
    <t>©Top Learning Online, S.C., 2026. Todos los derechos reservados. Prohibida su reproducción, difusión o uso sin autorización escrita.</t>
  </si>
  <si>
    <t>Valores de entrada (celdas precedentes)</t>
  </si>
  <si>
    <t>Resultado (celda dependiente)</t>
  </si>
  <si>
    <t>Pi</t>
  </si>
  <si>
    <t>Área del círculo</t>
  </si>
  <si>
    <t>Radio</t>
  </si>
  <si>
    <t>Escenario</t>
  </si>
  <si>
    <t>Costo por hora</t>
  </si>
  <si>
    <t>Costo material</t>
  </si>
  <si>
    <t>Costo laboral por hora</t>
  </si>
  <si>
    <t>Mejor caso</t>
  </si>
  <si>
    <t>Peor caso</t>
  </si>
  <si>
    <t>Más probable</t>
  </si>
  <si>
    <t>Horas por unidad</t>
  </si>
  <si>
    <t>Material por unidad</t>
  </si>
  <si>
    <t>Costo de producción</t>
  </si>
  <si>
    <t>Precio de venta</t>
  </si>
  <si>
    <t>Unidades producidas</t>
  </si>
  <si>
    <t>Ganancias totales</t>
  </si>
  <si>
    <t>Precio menos descuento</t>
  </si>
  <si>
    <t>Descuento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</si>
</sst>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5">
    <font>
      <sz val="11.0"/>
      <color theme="1"/>
      <name val="Calibri"/>
      <scheme val="minor"/>
    </font>
    <font>
      <sz val="11.0"/>
      <color theme="0"/>
      <name val="Calibri"/>
    </font>
    <font/>
    <font>
      <sz val="11.0"/>
      <color theme="1"/>
      <name val="Calibri"/>
    </font>
    <font>
      <sz val="12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theme="8"/>
        <bgColor theme="8"/>
      </patternFill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theme="5"/>
        <bgColor theme="5"/>
      </patternFill>
    </fill>
    <fill>
      <patternFill patternType="solid">
        <fgColor rgb="FFF2DBDB"/>
        <bgColor rgb="FFF2DBDB"/>
      </patternFill>
    </fill>
  </fills>
  <borders count="24">
    <border/>
    <border>
      <left/>
      <right/>
      <top/>
      <bottom/>
    </border>
    <border>
      <left/>
      <top/>
      <bottom/>
    </border>
    <border>
      <top/>
      <bottom/>
    </border>
    <border>
      <left style="medium">
        <color rgb="FF000000"/>
      </left>
      <top style="medium">
        <color rgb="FF000000"/>
      </top>
      <bottom style="thin">
        <color rgb="FFA5A5A5"/>
      </bottom>
    </border>
    <border>
      <right style="medium">
        <color rgb="FF000000"/>
      </right>
      <top style="medium">
        <color rgb="FF000000"/>
      </top>
      <bottom style="thin">
        <color rgb="FFA5A5A5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right style="medium">
        <color rgb="FF000000"/>
      </right>
    </border>
    <border>
      <left/>
      <right/>
      <top/>
    </border>
    <border>
      <left/>
      <right/>
    </border>
    <border>
      <left style="medium">
        <color rgb="FF000000"/>
      </left>
      <right/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DDD9C3"/>
      </right>
      <top style="thin">
        <color rgb="FFDDD9C3"/>
      </top>
      <bottom style="thin">
        <color rgb="FFDDD9C3"/>
      </bottom>
    </border>
    <border>
      <left style="thin">
        <color rgb="FFDDD9C3"/>
      </left>
      <right style="medium">
        <color rgb="FF000000"/>
      </right>
      <top style="thin">
        <color rgb="FFDDD9C3"/>
      </top>
      <bottom style="thin">
        <color rgb="FFDDD9C3"/>
      </bottom>
    </border>
    <border>
      <left style="medium">
        <color rgb="FF000000"/>
      </left>
      <right style="thin">
        <color rgb="FFDDD9C3"/>
      </right>
      <top style="thin">
        <color rgb="FFDDD9C3"/>
      </top>
      <bottom/>
    </border>
    <border>
      <left style="medium">
        <color rgb="FF000000"/>
      </left>
      <top style="medium">
        <color rgb="FF000000"/>
      </top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3" fontId="1" numFmtId="0" xfId="0" applyAlignment="1" applyBorder="1" applyFill="1" applyFont="1">
      <alignment horizontal="center" vertical="center"/>
    </xf>
    <xf borderId="3" fillId="0" fontId="2" numFmtId="0" xfId="0" applyBorder="1" applyFont="1"/>
    <xf borderId="4" fillId="3" fontId="1" numFmtId="0" xfId="0" applyAlignment="1" applyBorder="1" applyFont="1">
      <alignment horizontal="center"/>
    </xf>
    <xf borderId="5" fillId="0" fontId="2" numFmtId="0" xfId="0" applyBorder="1" applyFont="1"/>
    <xf borderId="6" fillId="4" fontId="3" numFmtId="164" xfId="0" applyBorder="1" applyFill="1" applyFont="1" applyNumberFormat="1"/>
    <xf borderId="7" fillId="5" fontId="3" numFmtId="0" xfId="0" applyAlignment="1" applyBorder="1" applyFill="1" applyFont="1">
      <alignment horizontal="center"/>
    </xf>
    <xf borderId="8" fillId="5" fontId="3" numFmtId="0" xfId="0" applyAlignment="1" applyBorder="1" applyFont="1">
      <alignment horizontal="center"/>
    </xf>
    <xf borderId="9" fillId="5" fontId="3" numFmtId="0" xfId="0" applyBorder="1" applyFont="1"/>
    <xf borderId="10" fillId="0" fontId="3" numFmtId="0" xfId="0" applyBorder="1" applyFont="1"/>
    <xf borderId="11" fillId="3" fontId="1" numFmtId="0" xfId="0" applyAlignment="1" applyBorder="1" applyFont="1">
      <alignment horizontal="center" textRotation="90" vertical="center"/>
    </xf>
    <xf borderId="9" fillId="5" fontId="3" numFmtId="0" xfId="0" applyAlignment="1" applyBorder="1" applyFont="1">
      <alignment horizontal="center"/>
    </xf>
    <xf borderId="0" fillId="0" fontId="3" numFmtId="0" xfId="0" applyFont="1"/>
    <xf borderId="10" fillId="0" fontId="3" numFmtId="164" xfId="0" applyBorder="1" applyFont="1" applyNumberFormat="1"/>
    <xf borderId="12" fillId="0" fontId="2" numFmtId="0" xfId="0" applyBorder="1" applyFont="1"/>
    <xf borderId="9" fillId="5" fontId="3" numFmtId="2" xfId="0" applyAlignment="1" applyBorder="1" applyFont="1" applyNumberFormat="1">
      <alignment horizontal="center"/>
    </xf>
    <xf borderId="13" fillId="5" fontId="3" numFmtId="0" xfId="0" applyBorder="1" applyFont="1"/>
    <xf borderId="14" fillId="0" fontId="3" numFmtId="164" xfId="0" applyBorder="1" applyFont="1" applyNumberFormat="1"/>
    <xf borderId="4" fillId="2" fontId="1" numFmtId="0" xfId="0" applyAlignment="1" applyBorder="1" applyFont="1">
      <alignment horizontal="center"/>
    </xf>
    <xf borderId="9" fillId="4" fontId="3" numFmtId="0" xfId="0" applyBorder="1" applyFont="1"/>
    <xf borderId="13" fillId="4" fontId="3" numFmtId="0" xfId="0" applyBorder="1" applyFont="1"/>
    <xf borderId="13" fillId="5" fontId="3" numFmtId="2" xfId="0" applyAlignment="1" applyBorder="1" applyFont="1" applyNumberFormat="1">
      <alignment horizontal="center"/>
    </xf>
    <xf borderId="15" fillId="0" fontId="3" numFmtId="0" xfId="0" applyBorder="1" applyFont="1"/>
    <xf borderId="14" fillId="0" fontId="3" numFmtId="0" xfId="0" applyBorder="1" applyFont="1"/>
    <xf borderId="16" fillId="6" fontId="1" numFmtId="0" xfId="0" applyAlignment="1" applyBorder="1" applyFill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3" numFmtId="0" xfId="0" applyAlignment="1" applyBorder="1" applyFont="1">
      <alignment horizontal="center"/>
    </xf>
    <xf borderId="15" fillId="0" fontId="2" numFmtId="0" xfId="0" applyBorder="1" applyFont="1"/>
    <xf borderId="14" fillId="0" fontId="2" numFmtId="0" xfId="0" applyBorder="1" applyFont="1"/>
    <xf borderId="0" fillId="0" fontId="4" numFmtId="0" xfId="0" applyAlignment="1" applyFont="1">
      <alignment readingOrder="0"/>
    </xf>
    <xf borderId="0" fillId="0" fontId="4" numFmtId="0" xfId="0" applyFont="1"/>
    <xf borderId="16" fillId="3" fontId="1" numFmtId="0" xfId="0" applyAlignment="1" applyBorder="1" applyFont="1">
      <alignment horizontal="center"/>
    </xf>
    <xf borderId="16" fillId="2" fontId="1" numFmtId="0" xfId="0" applyAlignment="1" applyBorder="1" applyFont="1">
      <alignment horizontal="center"/>
    </xf>
    <xf borderId="6" fillId="6" fontId="1" numFmtId="0" xfId="0" applyAlignment="1" applyBorder="1" applyFont="1">
      <alignment horizontal="center"/>
    </xf>
    <xf borderId="7" fillId="3" fontId="1" numFmtId="0" xfId="0" applyBorder="1" applyFont="1"/>
    <xf borderId="8" fillId="3" fontId="1" numFmtId="0" xfId="0" applyBorder="1" applyFont="1"/>
    <xf borderId="9" fillId="7" fontId="3" numFmtId="0" xfId="0" applyBorder="1" applyFill="1" applyFont="1"/>
    <xf borderId="0" fillId="0" fontId="3" numFmtId="0" xfId="0" applyAlignment="1" applyFont="1">
      <alignment horizontal="center"/>
    </xf>
    <xf borderId="10" fillId="0" fontId="3" numFmtId="0" xfId="0" applyAlignment="1" applyBorder="1" applyFont="1">
      <alignment horizontal="center"/>
    </xf>
    <xf borderId="13" fillId="7" fontId="3" numFmtId="0" xfId="0" applyBorder="1" applyFont="1"/>
    <xf borderId="15" fillId="0" fontId="3" numFmtId="0" xfId="0" applyAlignment="1" applyBorder="1" applyFont="1">
      <alignment horizontal="center"/>
    </xf>
    <xf borderId="14" fillId="0" fontId="3" numFmtId="0" xfId="0" applyAlignment="1" applyBorder="1" applyFont="1">
      <alignment horizontal="center"/>
    </xf>
    <xf borderId="20" fillId="4" fontId="3" numFmtId="0" xfId="0" applyBorder="1" applyFont="1"/>
    <xf borderId="21" fillId="0" fontId="3" numFmtId="0" xfId="0" applyBorder="1" applyFont="1"/>
    <xf borderId="21" fillId="0" fontId="3" numFmtId="164" xfId="0" applyBorder="1" applyFont="1" applyNumberFormat="1"/>
    <xf borderId="22" fillId="4" fontId="3" numFmtId="0" xfId="0" applyBorder="1" applyFont="1"/>
    <xf borderId="1" fillId="2" fontId="1" numFmtId="0" xfId="0" applyBorder="1" applyFont="1"/>
    <xf borderId="23" fillId="0" fontId="3" numFmtId="0" xfId="0" applyBorder="1" applyFont="1"/>
    <xf borderId="8" fillId="4" fontId="3" numFmtId="0" xfId="0" applyBorder="1" applyFont="1"/>
    <xf borderId="11" fillId="3" fontId="1" numFmtId="0" xfId="0" applyAlignment="1" applyBorder="1" applyFont="1">
      <alignment horizontal="center" textRotation="90"/>
    </xf>
    <xf borderId="9" fillId="5" fontId="3" numFmtId="9" xfId="0" applyAlignment="1" applyBorder="1" applyFont="1" applyNumberFormat="1">
      <alignment horizontal="center"/>
    </xf>
    <xf borderId="14" fillId="0" fontId="3" numFmtId="9" xfId="0" applyBorder="1" applyFont="1" applyNumberFormat="1"/>
    <xf borderId="13" fillId="5" fontId="3" numFmtId="9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276225</xdr:colOff>
      <xdr:row>13</xdr:row>
      <xdr:rowOff>-9525</xdr:rowOff>
    </xdr:from>
    <xdr:ext cx="2743200" cy="962025"/>
    <xdr:sp>
      <xdr:nvSpPr>
        <xdr:cNvPr id="3" name="Shape 3"/>
        <xdr:cNvSpPr txBox="1"/>
      </xdr:nvSpPr>
      <xdr:spPr>
        <a:xfrm>
          <a:off x="3983925" y="3308513"/>
          <a:ext cx="2724150" cy="942975"/>
        </a:xfrm>
        <a:prstGeom prst="rect">
          <a:avLst/>
        </a:prstGeom>
        <a:solidFill>
          <a:schemeClr val="lt1"/>
        </a:solidFill>
        <a:ln cap="flat" cmpd="sng" w="25400">
          <a:solidFill>
            <a:schemeClr val="accent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Utiliza una herramienta de Análisis de hipótesis para llenar la matriz de datos.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-9525</xdr:colOff>
      <xdr:row>6</xdr:row>
      <xdr:rowOff>0</xdr:rowOff>
    </xdr:from>
    <xdr:ext cx="2838450" cy="952500"/>
    <xdr:sp>
      <xdr:nvSpPr>
        <xdr:cNvPr id="4" name="Shape 4"/>
        <xdr:cNvSpPr txBox="1"/>
      </xdr:nvSpPr>
      <xdr:spPr>
        <a:xfrm>
          <a:off x="3936300" y="3313275"/>
          <a:ext cx="2819400" cy="933450"/>
        </a:xfrm>
        <a:prstGeom prst="rect">
          <a:avLst/>
        </a:prstGeom>
        <a:solidFill>
          <a:schemeClr val="lt1"/>
        </a:solidFill>
        <a:ln cap="flat" cmpd="sng" w="25400">
          <a:solidFill>
            <a:schemeClr val="accent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Utiliza una herramienta de Análisis de hipótesis para encontrar un Radio para que el Área del círculo sea igual a 500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-19050</xdr:colOff>
      <xdr:row>5</xdr:row>
      <xdr:rowOff>161925</xdr:rowOff>
    </xdr:from>
    <xdr:ext cx="2838450" cy="1057275"/>
    <xdr:sp>
      <xdr:nvSpPr>
        <xdr:cNvPr id="5" name="Shape 5"/>
        <xdr:cNvSpPr txBox="1"/>
      </xdr:nvSpPr>
      <xdr:spPr>
        <a:xfrm>
          <a:off x="3936300" y="3260888"/>
          <a:ext cx="2819400" cy="1038225"/>
        </a:xfrm>
        <a:prstGeom prst="rect">
          <a:avLst/>
        </a:prstGeom>
        <a:solidFill>
          <a:schemeClr val="lt1"/>
        </a:solidFill>
        <a:ln cap="flat" cmpd="sng" w="25400">
          <a:solidFill>
            <a:schemeClr val="accent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Utiliza una herramienta de Análisis de hipótesis para realizar un informe con los resultados de la tabla Celdas de resultado con los tres escenarios.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-19050</xdr:colOff>
      <xdr:row>7</xdr:row>
      <xdr:rowOff>-19050</xdr:rowOff>
    </xdr:from>
    <xdr:ext cx="2790825" cy="952500"/>
    <xdr:sp>
      <xdr:nvSpPr>
        <xdr:cNvPr id="6" name="Shape 6"/>
        <xdr:cNvSpPr txBox="1"/>
      </xdr:nvSpPr>
      <xdr:spPr>
        <a:xfrm>
          <a:off x="3960113" y="3313275"/>
          <a:ext cx="2771775" cy="933450"/>
        </a:xfrm>
        <a:prstGeom prst="rect">
          <a:avLst/>
        </a:prstGeom>
        <a:solidFill>
          <a:schemeClr val="lt1"/>
        </a:solidFill>
        <a:ln cap="flat" cmpd="sng" w="25400">
          <a:solidFill>
            <a:schemeClr val="accent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Utiliza una herramienta de Análisis de hipótesis para llenar la matriz de datos.</a:t>
          </a: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-19050</xdr:colOff>
      <xdr:row>1</xdr:row>
      <xdr:rowOff>-19050</xdr:rowOff>
    </xdr:from>
    <xdr:ext cx="2695575" cy="952500"/>
    <xdr:sp>
      <xdr:nvSpPr>
        <xdr:cNvPr id="7" name="Shape 7"/>
        <xdr:cNvSpPr txBox="1"/>
      </xdr:nvSpPr>
      <xdr:spPr>
        <a:xfrm>
          <a:off x="4007738" y="3313275"/>
          <a:ext cx="2676525" cy="933450"/>
        </a:xfrm>
        <a:prstGeom prst="rect">
          <a:avLst/>
        </a:prstGeom>
        <a:solidFill>
          <a:schemeClr val="lt1"/>
        </a:solidFill>
        <a:ln cap="flat" cmpd="sng" w="25400">
          <a:solidFill>
            <a:schemeClr val="accent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Utiliza una herramienta de Análisis de hipótesis para encontrar un porcentaje de decuento para que el Precio menos el descuento sea igual a $1,000.00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57"/>
    <col customWidth="1" min="3" max="4" width="10.71"/>
    <col customWidth="1" min="5" max="5" width="6.29"/>
    <col customWidth="1" min="6" max="6" width="12.43"/>
    <col customWidth="1" min="7" max="26" width="10.71"/>
  </cols>
  <sheetData>
    <row r="2">
      <c r="F2" s="1" t="s">
        <v>0</v>
      </c>
      <c r="G2" s="2" t="s">
        <v>1</v>
      </c>
      <c r="H2" s="3"/>
      <c r="I2" s="3"/>
      <c r="J2" s="3"/>
      <c r="K2" s="3"/>
    </row>
    <row r="3">
      <c r="B3" s="4" t="s">
        <v>2</v>
      </c>
      <c r="C3" s="5"/>
      <c r="F3" s="6"/>
      <c r="G3" s="7">
        <v>6.0</v>
      </c>
      <c r="H3" s="7">
        <v>12.0</v>
      </c>
      <c r="I3" s="7">
        <v>15.0</v>
      </c>
      <c r="J3" s="7">
        <v>18.0</v>
      </c>
      <c r="K3" s="8">
        <v>21.0</v>
      </c>
    </row>
    <row r="4" ht="15.0" customHeight="1">
      <c r="B4" s="9" t="s">
        <v>3</v>
      </c>
      <c r="C4" s="10">
        <v>20.0</v>
      </c>
      <c r="E4" s="11" t="s">
        <v>4</v>
      </c>
      <c r="F4" s="12">
        <v>0.15</v>
      </c>
      <c r="G4" s="13"/>
      <c r="H4" s="13"/>
      <c r="I4" s="13"/>
      <c r="J4" s="13"/>
      <c r="K4" s="10"/>
    </row>
    <row r="5">
      <c r="B5" s="9" t="s">
        <v>5</v>
      </c>
      <c r="C5" s="14">
        <v>0.3</v>
      </c>
      <c r="E5" s="15"/>
      <c r="F5" s="16">
        <v>0.3</v>
      </c>
      <c r="G5" s="13"/>
      <c r="H5" s="13"/>
      <c r="I5" s="13"/>
      <c r="J5" s="13"/>
      <c r="K5" s="10"/>
    </row>
    <row r="6">
      <c r="B6" s="9" t="s">
        <v>1</v>
      </c>
      <c r="C6" s="14">
        <v>12.0</v>
      </c>
      <c r="E6" s="15"/>
      <c r="F6" s="16">
        <v>0.6</v>
      </c>
      <c r="G6" s="13"/>
      <c r="H6" s="13"/>
      <c r="I6" s="13"/>
      <c r="J6" s="13"/>
      <c r="K6" s="10"/>
    </row>
    <row r="7">
      <c r="B7" s="17" t="s">
        <v>6</v>
      </c>
      <c r="C7" s="18">
        <v>30.0</v>
      </c>
      <c r="E7" s="15"/>
      <c r="F7" s="16">
        <v>0.9</v>
      </c>
      <c r="G7" s="13"/>
      <c r="H7" s="13"/>
      <c r="I7" s="13"/>
      <c r="J7" s="13"/>
      <c r="K7" s="10"/>
    </row>
    <row r="8">
      <c r="E8" s="15"/>
      <c r="F8" s="16">
        <v>1.0</v>
      </c>
      <c r="G8" s="13"/>
      <c r="H8" s="13"/>
      <c r="I8" s="13"/>
      <c r="J8" s="13"/>
      <c r="K8" s="10"/>
    </row>
    <row r="9">
      <c r="B9" s="19" t="s">
        <v>7</v>
      </c>
      <c r="C9" s="5"/>
      <c r="E9" s="15"/>
      <c r="F9" s="16">
        <v>1.2</v>
      </c>
      <c r="G9" s="13"/>
      <c r="H9" s="13"/>
      <c r="I9" s="13"/>
      <c r="J9" s="13"/>
      <c r="K9" s="10"/>
    </row>
    <row r="10">
      <c r="B10" s="20" t="s">
        <v>0</v>
      </c>
      <c r="C10" s="14">
        <f>C7-(C5+C6)</f>
        <v>17.7</v>
      </c>
      <c r="E10" s="15"/>
      <c r="F10" s="16">
        <v>1.4</v>
      </c>
      <c r="G10" s="13"/>
      <c r="H10" s="13"/>
      <c r="I10" s="13"/>
      <c r="J10" s="13"/>
      <c r="K10" s="10"/>
    </row>
    <row r="11">
      <c r="B11" s="21" t="s">
        <v>8</v>
      </c>
      <c r="C11" s="18">
        <f>C10*C4</f>
        <v>354</v>
      </c>
      <c r="E11" s="15"/>
      <c r="F11" s="22">
        <v>1.6</v>
      </c>
      <c r="G11" s="23"/>
      <c r="H11" s="23"/>
      <c r="I11" s="23"/>
      <c r="J11" s="23"/>
      <c r="K11" s="24"/>
    </row>
    <row r="14">
      <c r="A14" s="25" t="s">
        <v>9</v>
      </c>
      <c r="B14" s="26"/>
      <c r="C14" s="27"/>
    </row>
    <row r="15">
      <c r="A15" s="28"/>
      <c r="B15" s="29"/>
      <c r="C15" s="30"/>
    </row>
    <row r="20">
      <c r="A20" s="31" t="s">
        <v>10</v>
      </c>
    </row>
    <row r="21" ht="15.75" customHeight="1">
      <c r="A21" s="32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G2:K2"/>
    <mergeCell ref="B3:C3"/>
    <mergeCell ref="E4:E11"/>
    <mergeCell ref="B9:C9"/>
    <mergeCell ref="A14:C14"/>
    <mergeCell ref="A15:C1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20.43"/>
    <col customWidth="1" min="3" max="3" width="16.86"/>
    <col customWidth="1" min="4" max="4" width="9.14"/>
    <col customWidth="1" min="5" max="5" width="14.71"/>
    <col customWidth="1" min="6" max="6" width="15.0"/>
    <col customWidth="1" min="7" max="26" width="9.14"/>
  </cols>
  <sheetData>
    <row r="2">
      <c r="B2" s="33" t="s">
        <v>11</v>
      </c>
      <c r="C2" s="27"/>
      <c r="E2" s="34" t="s">
        <v>12</v>
      </c>
      <c r="F2" s="27"/>
    </row>
    <row r="3">
      <c r="B3" s="9" t="s">
        <v>13</v>
      </c>
      <c r="C3" s="10">
        <f>PI()</f>
        <v>3.141592654</v>
      </c>
      <c r="E3" s="21" t="s">
        <v>14</v>
      </c>
      <c r="F3" s="24">
        <f>C3*C4^2</f>
        <v>0</v>
      </c>
    </row>
    <row r="4">
      <c r="B4" s="17" t="s">
        <v>15</v>
      </c>
      <c r="C4" s="24"/>
    </row>
    <row r="8">
      <c r="A8" s="25" t="s">
        <v>9</v>
      </c>
      <c r="B8" s="26"/>
      <c r="C8" s="27"/>
    </row>
    <row r="9">
      <c r="A9" s="28"/>
      <c r="B9" s="29"/>
      <c r="C9" s="30"/>
    </row>
    <row r="13">
      <c r="A13" s="31" t="s">
        <v>10</v>
      </c>
    </row>
    <row r="14">
      <c r="A14" s="3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:C2"/>
    <mergeCell ref="E2:F2"/>
    <mergeCell ref="A8:C8"/>
    <mergeCell ref="A9:C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0.57"/>
    <col customWidth="1" min="3" max="4" width="10.71"/>
    <col customWidth="1" min="5" max="5" width="13.0"/>
    <col customWidth="1" min="6" max="7" width="13.86"/>
    <col customWidth="1" min="8" max="26" width="10.71"/>
  </cols>
  <sheetData>
    <row r="2">
      <c r="B2" s="4" t="s">
        <v>2</v>
      </c>
      <c r="C2" s="5"/>
      <c r="E2" s="35" t="s">
        <v>16</v>
      </c>
      <c r="F2" s="36" t="s">
        <v>17</v>
      </c>
      <c r="G2" s="37" t="s">
        <v>18</v>
      </c>
    </row>
    <row r="3">
      <c r="B3" s="9" t="s">
        <v>19</v>
      </c>
      <c r="C3" s="10"/>
      <c r="E3" s="38" t="s">
        <v>20</v>
      </c>
      <c r="F3" s="39">
        <v>30.0</v>
      </c>
      <c r="G3" s="40">
        <v>57.0</v>
      </c>
    </row>
    <row r="4">
      <c r="B4" s="17" t="s">
        <v>18</v>
      </c>
      <c r="C4" s="24"/>
      <c r="E4" s="38" t="s">
        <v>21</v>
      </c>
      <c r="F4" s="39">
        <v>38.0</v>
      </c>
      <c r="G4" s="40">
        <v>62.0</v>
      </c>
    </row>
    <row r="5">
      <c r="E5" s="41" t="s">
        <v>22</v>
      </c>
      <c r="F5" s="42">
        <v>34.0</v>
      </c>
      <c r="G5" s="43">
        <v>59.0</v>
      </c>
    </row>
    <row r="7">
      <c r="B7" s="19" t="s">
        <v>7</v>
      </c>
      <c r="C7" s="5"/>
    </row>
    <row r="8">
      <c r="B8" s="44" t="s">
        <v>23</v>
      </c>
      <c r="C8" s="45">
        <v>12.0</v>
      </c>
    </row>
    <row r="9">
      <c r="B9" s="44" t="s">
        <v>24</v>
      </c>
      <c r="C9" s="45">
        <v>6.0</v>
      </c>
    </row>
    <row r="10">
      <c r="B10" s="44" t="s">
        <v>25</v>
      </c>
      <c r="C10" s="14">
        <f>(C3*C8)+(C4*C9)</f>
        <v>0</v>
      </c>
    </row>
    <row r="11">
      <c r="B11" s="44" t="s">
        <v>26</v>
      </c>
      <c r="C11" s="46">
        <v>795.0</v>
      </c>
    </row>
    <row r="12">
      <c r="B12" s="44" t="s">
        <v>0</v>
      </c>
      <c r="C12" s="14">
        <f>C11-C10</f>
        <v>795</v>
      </c>
    </row>
    <row r="13">
      <c r="B13" s="47" t="s">
        <v>27</v>
      </c>
      <c r="C13" s="10">
        <v>36.0</v>
      </c>
    </row>
    <row r="14">
      <c r="B14" s="21" t="s">
        <v>28</v>
      </c>
      <c r="C14" s="18">
        <f>C13*C12</f>
        <v>28620</v>
      </c>
    </row>
    <row r="16">
      <c r="A16" s="25" t="s">
        <v>9</v>
      </c>
      <c r="B16" s="26"/>
      <c r="C16" s="27"/>
    </row>
    <row r="17">
      <c r="A17" s="28"/>
      <c r="B17" s="29"/>
      <c r="C17" s="30"/>
    </row>
    <row r="19">
      <c r="A19" s="31" t="s">
        <v>10</v>
      </c>
    </row>
    <row r="20">
      <c r="A20" s="3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:C2"/>
    <mergeCell ref="B7:C7"/>
    <mergeCell ref="A16:C16"/>
    <mergeCell ref="A17:C1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10.71"/>
    <col customWidth="1" min="5" max="5" width="3.71"/>
    <col customWidth="1" min="6" max="6" width="10.71"/>
    <col customWidth="1" min="7" max="7" width="23.0"/>
    <col customWidth="1" min="8" max="26" width="10.71"/>
  </cols>
  <sheetData>
    <row r="1">
      <c r="G1" s="48" t="s">
        <v>29</v>
      </c>
    </row>
    <row r="2">
      <c r="B2" s="4" t="s">
        <v>2</v>
      </c>
      <c r="C2" s="5"/>
      <c r="F2" s="49"/>
      <c r="G2" s="50"/>
    </row>
    <row r="3">
      <c r="B3" s="9" t="s">
        <v>26</v>
      </c>
      <c r="C3" s="14">
        <v>3600.0</v>
      </c>
      <c r="E3" s="51" t="s">
        <v>30</v>
      </c>
      <c r="F3" s="52">
        <v>0.1</v>
      </c>
      <c r="G3" s="10"/>
    </row>
    <row r="4">
      <c r="B4" s="17" t="s">
        <v>30</v>
      </c>
      <c r="C4" s="53">
        <v>0.1</v>
      </c>
      <c r="E4" s="15"/>
      <c r="F4" s="52">
        <v>0.25</v>
      </c>
      <c r="G4" s="10"/>
    </row>
    <row r="5">
      <c r="E5" s="15"/>
      <c r="F5" s="52">
        <v>0.5</v>
      </c>
      <c r="G5" s="10"/>
    </row>
    <row r="6">
      <c r="B6" s="19" t="s">
        <v>7</v>
      </c>
      <c r="C6" s="5"/>
      <c r="E6" s="15"/>
      <c r="F6" s="54">
        <v>0.6</v>
      </c>
      <c r="G6" s="24"/>
    </row>
    <row r="7">
      <c r="B7" s="21" t="s">
        <v>29</v>
      </c>
      <c r="C7" s="18">
        <f>C3*(1-C4)</f>
        <v>3240</v>
      </c>
    </row>
    <row r="9">
      <c r="A9" s="25" t="s">
        <v>9</v>
      </c>
      <c r="B9" s="26"/>
      <c r="C9" s="27"/>
    </row>
    <row r="10">
      <c r="A10" s="28"/>
      <c r="B10" s="29"/>
      <c r="C10" s="30"/>
    </row>
    <row r="14">
      <c r="A14" s="31" t="s">
        <v>10</v>
      </c>
    </row>
    <row r="15">
      <c r="A15" s="3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2:C2"/>
    <mergeCell ref="E3:E6"/>
    <mergeCell ref="B6:C6"/>
    <mergeCell ref="A9:C9"/>
    <mergeCell ref="A10:C10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3" width="10.57"/>
    <col customWidth="1" min="4" max="26" width="10.71"/>
  </cols>
  <sheetData>
    <row r="2">
      <c r="B2" s="4" t="s">
        <v>2</v>
      </c>
      <c r="C2" s="5"/>
    </row>
    <row r="3">
      <c r="B3" s="9" t="s">
        <v>26</v>
      </c>
      <c r="C3" s="14">
        <v>3600.0</v>
      </c>
    </row>
    <row r="4">
      <c r="B4" s="17" t="s">
        <v>30</v>
      </c>
      <c r="C4" s="53"/>
    </row>
    <row r="6">
      <c r="B6" s="19" t="s">
        <v>7</v>
      </c>
      <c r="C6" s="5"/>
    </row>
    <row r="7">
      <c r="B7" s="21" t="s">
        <v>29</v>
      </c>
      <c r="C7" s="18">
        <f>C3*(1-C4)</f>
        <v>3600</v>
      </c>
    </row>
    <row r="9">
      <c r="A9" s="25" t="s">
        <v>9</v>
      </c>
      <c r="B9" s="26"/>
      <c r="C9" s="27"/>
    </row>
    <row r="10">
      <c r="A10" s="28"/>
      <c r="B10" s="29"/>
      <c r="C10" s="30"/>
    </row>
    <row r="12">
      <c r="A12" s="31" t="s">
        <v>10</v>
      </c>
    </row>
    <row r="13">
      <c r="A13" s="3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:C2"/>
    <mergeCell ref="B6:C6"/>
    <mergeCell ref="A9:C9"/>
    <mergeCell ref="A10:C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