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MPLO PUNTO DE EQUILIRBIO " sheetId="1" r:id="rId4"/>
    <sheet state="visible" name="ACTIVIDAD GRUPAL " sheetId="2" r:id="rId5"/>
  </sheets>
  <definedNames/>
  <calcPr/>
  <extLst>
    <ext uri="GoogleSheetsCustomDataVersion2">
      <go:sheetsCustomData xmlns:go="http://customooxmlschemas.google.com/" r:id="rId6" roundtripDataChecksum="bcbHdNVK7svM92mCGqadSLtISCQGF+bgfN+yIitKq8o="/>
    </ext>
  </extLst>
</workbook>
</file>

<file path=xl/sharedStrings.xml><?xml version="1.0" encoding="utf-8"?>
<sst xmlns="http://schemas.openxmlformats.org/spreadsheetml/2006/main" count="106" uniqueCount="80">
  <si>
    <r>
      <rPr>
        <rFont val="Trebuchet MS"/>
        <b/>
        <color theme="0"/>
        <sz val="36.0"/>
      </rPr>
      <t xml:space="preserve">EJERCICIO INTEGRADOR </t>
    </r>
    <r>
      <rPr>
        <rFont val="Trebuchet MS"/>
        <b/>
        <color rgb="FFFFC000"/>
        <sz val="36.0"/>
      </rPr>
      <t>SEMANA</t>
    </r>
    <r>
      <rPr>
        <rFont val="Trebuchet MS"/>
        <b/>
        <color theme="0"/>
        <sz val="36.0"/>
      </rPr>
      <t xml:space="preserve"> 21</t>
    </r>
  </si>
  <si>
    <t>Vamos a calcular el precio de venta desde cero, partiendo de una estimación completa y desglosando los costos fijos, costos variables y, finalmente, calculando el punto de equilibrio y el precio de venta sugerido para los productos de Zekes Taquería, que son</t>
  </si>
  <si>
    <t xml:space="preserve">Gorras </t>
  </si>
  <si>
    <t xml:space="preserve">Camisas </t>
  </si>
  <si>
    <t xml:space="preserve">COSTOS </t>
  </si>
  <si>
    <t>Costos Fijos Mensuales (Estimados generales de producción)</t>
  </si>
  <si>
    <t xml:space="preserve">Costo Fijo unitario </t>
  </si>
  <si>
    <t>Concepto</t>
  </si>
  <si>
    <t>Gorras</t>
  </si>
  <si>
    <t>Camisas</t>
  </si>
  <si>
    <t>Producto</t>
  </si>
  <si>
    <t>Costo fijo total</t>
  </si>
  <si>
    <t>Producción</t>
  </si>
  <si>
    <t>Costo fijo unitario</t>
  </si>
  <si>
    <t>Renta de taller (prorrateado)</t>
  </si>
  <si>
    <t>Energía eléctrica (prorrateado)</t>
  </si>
  <si>
    <t>Sueldos administrativos</t>
  </si>
  <si>
    <t>Costo fijo unitario = Costos fijos / unidades producidas</t>
  </si>
  <si>
    <t>Publicidad mensual</t>
  </si>
  <si>
    <t>Depreciación maquinaria</t>
  </si>
  <si>
    <t>Total costos fijos</t>
  </si>
  <si>
    <t xml:space="preserve">Costos Variables por Unidad GORRAS </t>
  </si>
  <si>
    <t xml:space="preserve">Costo Total </t>
  </si>
  <si>
    <t>Variable/u</t>
  </si>
  <si>
    <t>Fijo/u</t>
  </si>
  <si>
    <t>Total/u</t>
  </si>
  <si>
    <t>Elemento</t>
  </si>
  <si>
    <t>Costo por unidad</t>
  </si>
  <si>
    <t>Tela y materiales</t>
  </si>
  <si>
    <t>Costura y ensamblado</t>
  </si>
  <si>
    <t>Costo total unitario = Costo variable unitario + Costo fijo unitario</t>
  </si>
  <si>
    <t>Etiquetado y empaque</t>
  </si>
  <si>
    <t>Comisiones por venta</t>
  </si>
  <si>
    <t>Total variable/u.</t>
  </si>
  <si>
    <t xml:space="preserve">Precio de venta </t>
  </si>
  <si>
    <t>Costo total/u</t>
  </si>
  <si>
    <t>Margen 40%</t>
  </si>
  <si>
    <t>Precio venta sugerido</t>
  </si>
  <si>
    <t xml:space="preserve">Costos Variables por Unidad CAMISAS </t>
  </si>
  <si>
    <r>
      <rPr>
        <rFont val="Comic Sans MS"/>
        <color theme="1"/>
        <sz val="11.0"/>
      </rPr>
      <t xml:space="preserve">Para obtener utilidad, vamos a aplicar un margen del </t>
    </r>
    <r>
      <rPr>
        <rFont val="Comic Sans MS"/>
        <b/>
        <color theme="1"/>
        <sz val="11.0"/>
      </rPr>
      <t>40% sobre el costo total unitario</t>
    </r>
    <r>
      <rPr>
        <rFont val="Comic Sans MS"/>
        <color theme="1"/>
        <sz val="11.0"/>
      </rPr>
      <t>:</t>
    </r>
  </si>
  <si>
    <t>Costura y confección</t>
  </si>
  <si>
    <t xml:space="preserve">PUNTO DE EQUILIBRIO </t>
  </si>
  <si>
    <t>Fórmula:</t>
  </si>
  <si>
    <t>PE = Costos fijos / (Precio de venta – Costo variable unitario)</t>
  </si>
  <si>
    <r>
      <rPr>
        <rFont val="Comic Sans MS"/>
        <color theme="1"/>
        <sz val="11.0"/>
      </rPr>
      <t xml:space="preserve">PE = 10,000 / (105 – 55) = 10,000 / 50 = </t>
    </r>
    <r>
      <rPr>
        <rFont val="Comic Sans MS"/>
        <b/>
        <color theme="1"/>
        <sz val="11.0"/>
      </rPr>
      <t>200 unidades</t>
    </r>
  </si>
  <si>
    <r>
      <rPr>
        <rFont val="Comic Sans MS"/>
        <color theme="1"/>
        <sz val="11.0"/>
      </rPr>
      <t xml:space="preserve">PE = 11,200 / (178.26 – 90) ≈ 11,200 / 88.26 = </t>
    </r>
    <r>
      <rPr>
        <rFont val="Comic Sans MS"/>
        <b/>
        <color theme="1"/>
        <sz val="11.0"/>
      </rPr>
      <t>127 unidades</t>
    </r>
  </si>
  <si>
    <t>✅ Resultado Final:</t>
  </si>
  <si>
    <t>Costo Total/u</t>
  </si>
  <si>
    <t>Precio Venta</t>
  </si>
  <si>
    <t>Punto de Equilibrio</t>
  </si>
  <si>
    <t>200 unidades</t>
  </si>
  <si>
    <t>127 unidades</t>
  </si>
  <si>
    <r>
      <rPr>
        <rFont val="Trebuchet MS"/>
        <b/>
        <color theme="0"/>
        <sz val="36.0"/>
      </rPr>
      <t xml:space="preserve">EJERCICIO INDIVIDUAL </t>
    </r>
    <r>
      <rPr>
        <rFont val="Trebuchet MS"/>
        <b/>
        <color rgb="FFFFC000"/>
        <sz val="36.0"/>
      </rPr>
      <t>SEMANA</t>
    </r>
    <r>
      <rPr>
        <rFont val="Trebuchet MS"/>
        <b/>
        <color theme="0"/>
        <sz val="36.0"/>
      </rPr>
      <t xml:space="preserve"> 21</t>
    </r>
  </si>
  <si>
    <t>Contexto:</t>
  </si>
  <si>
    <r>
      <rPr>
        <rFont val="Comic Sans MS"/>
        <color theme="1"/>
        <sz val="11.0"/>
      </rPr>
      <t xml:space="preserve">Zekes Taquería ahora está lanzando un nuevo producto: </t>
    </r>
    <r>
      <rPr>
        <rFont val="Comic Sans MS"/>
        <b/>
        <color theme="1"/>
        <sz val="11.0"/>
      </rPr>
      <t>sudaderas personalizadas</t>
    </r>
    <r>
      <rPr>
        <rFont val="Comic Sans MS"/>
        <color theme="1"/>
        <sz val="11.0"/>
      </rPr>
      <t xml:space="preserve">. Para ello, debes determinar el </t>
    </r>
    <r>
      <rPr>
        <rFont val="Comic Sans MS"/>
        <b/>
        <color theme="1"/>
        <sz val="11.0"/>
      </rPr>
      <t>precio de venta sugerido</t>
    </r>
    <r>
      <rPr>
        <rFont val="Comic Sans MS"/>
        <color theme="1"/>
        <sz val="11.0"/>
      </rPr>
      <t xml:space="preserve"> y el </t>
    </r>
    <r>
      <rPr>
        <rFont val="Comic Sans MS"/>
        <b/>
        <color theme="1"/>
        <sz val="11.0"/>
      </rPr>
      <t>punto de equilibrio mensual</t>
    </r>
    <r>
      <rPr>
        <rFont val="Comic Sans MS"/>
        <color theme="1"/>
        <sz val="11.0"/>
      </rPr>
      <t>, considerando los siguientes datos:</t>
    </r>
  </si>
  <si>
    <t>Datos del ejercicio</t>
  </si>
  <si>
    <t>Producción estimada mensual:</t>
  </si>
  <si>
    <t>250 sudaderas</t>
  </si>
  <si>
    <t>Costos fijos mensuales estimados para las sudaderas:</t>
  </si>
  <si>
    <t>Renta (prorrateada): $3,000</t>
  </si>
  <si>
    <t>Sueldo de operario: $4,000</t>
  </si>
  <si>
    <t>Energía eléctrica (prorrateada): $1,500</t>
  </si>
  <si>
    <t>Publicidad: $1,000</t>
  </si>
  <si>
    <t>Depreciación de equipo: $2,500</t>
  </si>
  <si>
    <t>Costos variables por unidad:</t>
  </si>
  <si>
    <t>Tela y materiales: $60</t>
  </si>
  <si>
    <t>Costura y confección: $40</t>
  </si>
  <si>
    <t>Etiquetado y empaque: $10</t>
  </si>
  <si>
    <t>Comisión por venta: $15</t>
  </si>
  <si>
    <t>PRECIO DE VENTA</t>
  </si>
  <si>
    <t>COSTO FIJO UNITARIO</t>
  </si>
  <si>
    <t>COSTO VARIABLE UNIT.</t>
  </si>
  <si>
    <t>TOTAL DE COSTO UNIT.</t>
  </si>
  <si>
    <t>MARGEN UTILIDAD</t>
  </si>
  <si>
    <t>UTILIDAD EN $</t>
  </si>
  <si>
    <t>PRECIO VENTA SUG</t>
  </si>
  <si>
    <t>Sudaderas</t>
  </si>
  <si>
    <t>PE=</t>
  </si>
  <si>
    <t>COSTOS FIJOS / (PRECIO VTA-COSTO VARIABLE)</t>
  </si>
  <si>
    <t>EN UNIDADES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</si>
</sst>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;[Red]\-&quot;$&quot;#,##0"/>
    <numFmt numFmtId="165" formatCode="_-&quot;$&quot;* #,##0.00_-;\-&quot;$&quot;* #,##0.00_-;_-&quot;$&quot;* &quot;-&quot;??_-;_-@"/>
    <numFmt numFmtId="166" formatCode="&quot;$&quot;#,##0.00;[Red]\-&quot;$&quot;#,##0.00"/>
    <numFmt numFmtId="167" formatCode="0.0000000"/>
  </numFmts>
  <fonts count="23">
    <font>
      <sz val="11.0"/>
      <color theme="1"/>
      <name val="Calibri"/>
      <scheme val="minor"/>
    </font>
    <font>
      <sz val="11.0"/>
      <color theme="1"/>
      <name val="Calibri"/>
    </font>
    <font>
      <b/>
      <sz val="36.0"/>
      <color theme="0"/>
      <name val="Trebuchet MS"/>
    </font>
    <font/>
    <font>
      <b/>
      <sz val="11.0"/>
      <color rgb="FF000000"/>
      <name val="Comic Sans MS"/>
    </font>
    <font>
      <sz val="11.0"/>
      <color rgb="FF000000"/>
      <name val="Calibri"/>
    </font>
    <font>
      <b/>
      <sz val="11.0"/>
      <color rgb="FFFFC000"/>
      <name val="Comic Sans MS"/>
    </font>
    <font>
      <sz val="11.0"/>
      <color theme="1"/>
      <name val="Comic Sans MS"/>
    </font>
    <font>
      <b/>
      <sz val="11.0"/>
      <color theme="1"/>
      <name val="Comic Sans MS"/>
    </font>
    <font>
      <b/>
      <sz val="18.0"/>
      <color theme="0"/>
      <name val="Comic Sans MS"/>
    </font>
    <font>
      <sz val="14.0"/>
      <color theme="0"/>
      <name val="Comic Sans MS"/>
    </font>
    <font>
      <sz val="14.0"/>
      <color theme="0"/>
      <name val="Calibri"/>
    </font>
    <font>
      <b/>
      <sz val="11.0"/>
      <color theme="0"/>
      <name val="Comic Sans MS"/>
    </font>
    <font>
      <b/>
      <sz val="14.0"/>
      <color theme="1"/>
      <name val="Calibri"/>
    </font>
    <font>
      <sz val="14.0"/>
      <color theme="1"/>
      <name val="Calibri"/>
    </font>
    <font>
      <b/>
      <sz val="11.0"/>
      <color theme="1"/>
      <name val="Calibri"/>
    </font>
    <font>
      <sz val="11.0"/>
      <color theme="0"/>
      <name val="Comic Sans MS"/>
    </font>
    <font>
      <b/>
      <sz val="13.0"/>
      <color theme="1"/>
      <name val="Comic Sans MS"/>
    </font>
    <font>
      <b/>
      <sz val="18.0"/>
      <color theme="1"/>
      <name val="Comic Sans MS"/>
    </font>
    <font>
      <b/>
      <sz val="12.0"/>
      <color theme="0"/>
      <name val="Comic Sans MS"/>
    </font>
    <font>
      <color theme="1"/>
      <name val="Calibri"/>
    </font>
    <font>
      <color theme="1"/>
      <name val="Calibri"/>
      <scheme val="minor"/>
    </font>
    <font>
      <b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305496"/>
        <bgColor rgb="FF305496"/>
      </patternFill>
    </fill>
    <fill>
      <patternFill patternType="solid">
        <fgColor rgb="FF2F5496"/>
        <bgColor rgb="FF2F5496"/>
      </patternFill>
    </fill>
    <fill>
      <patternFill patternType="solid">
        <fgColor rgb="FF1E4E79"/>
        <bgColor rgb="FF1E4E79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34D330"/>
        <bgColor rgb="FF34D330"/>
      </patternFill>
    </fill>
  </fills>
  <borders count="11">
    <border/>
    <border>
      <left/>
      <top/>
    </border>
    <border>
      <top/>
    </border>
    <border>
      <left/>
    </border>
    <border>
      <left/>
      <top/>
      <bottom/>
    </border>
    <border>
      <top/>
      <bottom/>
    </border>
    <border>
      <left/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top" wrapText="1"/>
    </xf>
    <xf borderId="0" fillId="0" fontId="4" numFmtId="0" xfId="0" applyFont="1"/>
    <xf borderId="0" fillId="0" fontId="1" numFmtId="0" xfId="0" applyAlignment="1" applyFont="1">
      <alignment shrinkToFit="0" vertical="top" wrapText="1"/>
    </xf>
    <xf borderId="0" fillId="0" fontId="6" numFmtId="0" xfId="0" applyFont="1"/>
    <xf borderId="0" fillId="0" fontId="1" numFmtId="0" xfId="0" applyAlignment="1" applyFont="1">
      <alignment shrinkToFit="0" wrapText="1"/>
    </xf>
    <xf borderId="0" fillId="0" fontId="7" numFmtId="0" xfId="0" applyAlignment="1" applyFont="1">
      <alignment shrinkToFit="0" wrapText="1"/>
    </xf>
    <xf borderId="0" fillId="0" fontId="8" numFmtId="0" xfId="0" applyAlignment="1" applyFont="1">
      <alignment shrinkToFit="0" wrapText="1"/>
    </xf>
    <xf borderId="4" fillId="3" fontId="9" numFmtId="0" xfId="0" applyAlignment="1" applyBorder="1" applyFill="1" applyFont="1">
      <alignment horizontal="center"/>
    </xf>
    <xf borderId="5" fillId="0" fontId="3" numFmtId="0" xfId="0" applyBorder="1" applyFont="1"/>
    <xf borderId="0" fillId="0" fontId="7" numFmtId="0" xfId="0" applyFont="1"/>
    <xf borderId="6" fillId="4" fontId="10" numFmtId="0" xfId="0" applyBorder="1" applyFill="1" applyFont="1"/>
    <xf borderId="6" fillId="4" fontId="11" numFmtId="0" xfId="0" applyBorder="1" applyFont="1"/>
    <xf borderId="7" fillId="5" fontId="12" numFmtId="0" xfId="0" applyAlignment="1" applyBorder="1" applyFill="1" applyFont="1">
      <alignment horizontal="center" shrinkToFit="0" vertical="center" wrapText="1"/>
    </xf>
    <xf borderId="7" fillId="6" fontId="13" numFmtId="0" xfId="0" applyAlignment="1" applyBorder="1" applyFill="1" applyFont="1">
      <alignment horizontal="center" shrinkToFit="0" vertical="center" wrapText="1"/>
    </xf>
    <xf borderId="7" fillId="0" fontId="7" numFmtId="0" xfId="0" applyAlignment="1" applyBorder="1" applyFont="1">
      <alignment shrinkToFit="0" vertical="center" wrapText="1"/>
    </xf>
    <xf borderId="7" fillId="0" fontId="7" numFmtId="164" xfId="0" applyAlignment="1" applyBorder="1" applyFont="1" applyNumberFormat="1">
      <alignment shrinkToFit="0" vertical="center" wrapText="1"/>
    </xf>
    <xf borderId="7" fillId="0" fontId="14" numFmtId="0" xfId="0" applyAlignment="1" applyBorder="1" applyFont="1">
      <alignment shrinkToFit="0" vertical="center" wrapText="1"/>
    </xf>
    <xf borderId="7" fillId="0" fontId="14" numFmtId="165" xfId="0" applyAlignment="1" applyBorder="1" applyFont="1" applyNumberFormat="1">
      <alignment shrinkToFit="0" vertical="center" wrapText="1"/>
    </xf>
    <xf borderId="7" fillId="6" fontId="8" numFmtId="0" xfId="0" applyAlignment="1" applyBorder="1" applyFont="1">
      <alignment shrinkToFit="0" vertical="center" wrapText="1"/>
    </xf>
    <xf borderId="7" fillId="6" fontId="8" numFmtId="164" xfId="0" applyAlignment="1" applyBorder="1" applyFont="1" applyNumberFormat="1">
      <alignment shrinkToFit="0" vertical="center" wrapText="1"/>
    </xf>
    <xf borderId="7" fillId="0" fontId="7" numFmtId="165" xfId="0" applyAlignment="1" applyBorder="1" applyFont="1" applyNumberFormat="1">
      <alignment shrinkToFit="0" vertical="center" wrapText="1"/>
    </xf>
    <xf borderId="7" fillId="6" fontId="7" numFmtId="0" xfId="0" applyAlignment="1" applyBorder="1" applyFont="1">
      <alignment shrinkToFit="0" vertical="center" wrapText="1"/>
    </xf>
    <xf borderId="7" fillId="6" fontId="7" numFmtId="165" xfId="0" applyAlignment="1" applyBorder="1" applyFont="1" applyNumberFormat="1">
      <alignment shrinkToFit="0" vertical="center" wrapText="1"/>
    </xf>
    <xf borderId="7" fillId="0" fontId="1" numFmtId="0" xfId="0" applyAlignment="1" applyBorder="1" applyFont="1">
      <alignment shrinkToFit="0" vertical="center" wrapText="1"/>
    </xf>
    <xf borderId="7" fillId="0" fontId="1" numFmtId="164" xfId="0" applyAlignment="1" applyBorder="1" applyFont="1" applyNumberFormat="1">
      <alignment shrinkToFit="0" vertical="center" wrapText="1"/>
    </xf>
    <xf borderId="7" fillId="0" fontId="1" numFmtId="0" xfId="0" applyBorder="1" applyFont="1"/>
    <xf borderId="7" fillId="6" fontId="15" numFmtId="0" xfId="0" applyAlignment="1" applyBorder="1" applyFont="1">
      <alignment shrinkToFit="0" vertical="center" wrapText="1"/>
    </xf>
    <xf borderId="7" fillId="6" fontId="15" numFmtId="164" xfId="0" applyAlignment="1" applyBorder="1" applyFont="1" applyNumberFormat="1">
      <alignment shrinkToFit="0" vertical="center" wrapText="1"/>
    </xf>
    <xf borderId="7" fillId="6" fontId="1" numFmtId="0" xfId="0" applyBorder="1" applyFont="1"/>
    <xf borderId="6" fillId="3" fontId="16" numFmtId="0" xfId="0" applyBorder="1" applyFont="1"/>
    <xf borderId="0" fillId="0" fontId="8" numFmtId="0" xfId="0" applyFont="1"/>
    <xf borderId="0" fillId="0" fontId="17" numFmtId="0" xfId="0" applyAlignment="1" applyFont="1">
      <alignment vertical="center"/>
    </xf>
    <xf borderId="0" fillId="0" fontId="18" numFmtId="0" xfId="0" applyAlignment="1" applyFont="1">
      <alignment vertical="center"/>
    </xf>
    <xf borderId="7" fillId="0" fontId="7" numFmtId="166" xfId="0" applyAlignment="1" applyBorder="1" applyFont="1" applyNumberFormat="1">
      <alignment shrinkToFit="0" vertical="center" wrapText="1"/>
    </xf>
    <xf borderId="6" fillId="7" fontId="8" numFmtId="0" xfId="0" applyBorder="1" applyFill="1" applyFont="1"/>
    <xf borderId="0" fillId="0" fontId="7" numFmtId="0" xfId="0" applyAlignment="1" applyFont="1">
      <alignment horizontal="left" shrinkToFit="0" wrapText="1"/>
    </xf>
    <xf borderId="6" fillId="7" fontId="17" numFmtId="0" xfId="0" applyAlignment="1" applyBorder="1" applyFont="1">
      <alignment vertical="center"/>
    </xf>
    <xf borderId="6" fillId="7" fontId="7" numFmtId="0" xfId="0" applyBorder="1" applyFont="1"/>
    <xf borderId="6" fillId="8" fontId="19" numFmtId="0" xfId="0" applyAlignment="1" applyBorder="1" applyFill="1" applyFont="1">
      <alignment vertical="center"/>
    </xf>
    <xf borderId="6" fillId="8" fontId="16" numFmtId="0" xfId="0" applyBorder="1" applyFont="1"/>
    <xf borderId="0" fillId="0" fontId="7" numFmtId="0" xfId="0" applyAlignment="1" applyFont="1">
      <alignment horizontal="left" vertical="center"/>
    </xf>
    <xf borderId="8" fillId="9" fontId="20" numFmtId="0" xfId="0" applyBorder="1" applyFill="1" applyFont="1"/>
    <xf borderId="8" fillId="9" fontId="21" numFmtId="0" xfId="0" applyBorder="1" applyFont="1"/>
    <xf borderId="8" fillId="0" fontId="20" numFmtId="0" xfId="0" applyBorder="1" applyFont="1"/>
    <xf borderId="8" fillId="0" fontId="21" numFmtId="0" xfId="0" applyBorder="1" applyFont="1"/>
    <xf borderId="9" fillId="0" fontId="20" numFmtId="0" xfId="0" applyBorder="1" applyFont="1"/>
    <xf borderId="10" fillId="0" fontId="3" numFmtId="0" xfId="0" applyBorder="1" applyFont="1"/>
    <xf borderId="0" fillId="0" fontId="20" numFmtId="0" xfId="0" applyFont="1"/>
    <xf borderId="0" fillId="0" fontId="20" numFmtId="0" xfId="0" applyAlignment="1" applyFont="1">
      <alignment horizontal="left"/>
    </xf>
    <xf borderId="0" fillId="0" fontId="20" numFmtId="167" xfId="0" applyFont="1" applyNumberFormat="1"/>
    <xf borderId="0" fillId="0" fontId="2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76200</xdr:rowOff>
    </xdr:from>
    <xdr:ext cx="857250" cy="857250"/>
    <xdr:pic>
      <xdr:nvPicPr>
        <xdr:cNvPr descr="Profile for Capacitacion educativa TOP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</xdr:colOff>
      <xdr:row>8</xdr:row>
      <xdr:rowOff>38100</xdr:rowOff>
    </xdr:from>
    <xdr:ext cx="2962275" cy="31527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152400</xdr:colOff>
      <xdr:row>26</xdr:row>
      <xdr:rowOff>133350</xdr:rowOff>
    </xdr:from>
    <xdr:ext cx="2390775" cy="2609850"/>
    <xdr:pic>
      <xdr:nvPicPr>
        <xdr:cNvPr id="0" name="image3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76200</xdr:rowOff>
    </xdr:from>
    <xdr:ext cx="857250" cy="857250"/>
    <xdr:pic>
      <xdr:nvPicPr>
        <xdr:cNvPr descr="Profile for Capacitacion educativa TOP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9</xdr:row>
      <xdr:rowOff>47625</xdr:rowOff>
    </xdr:from>
    <xdr:ext cx="3371850" cy="3162300"/>
    <xdr:pic>
      <xdr:nvPicPr>
        <xdr:cNvPr descr="Zekes Taqueria"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29"/>
    <col customWidth="1" min="2" max="2" width="10.71"/>
    <col customWidth="1" min="3" max="3" width="10.0"/>
    <col customWidth="1" min="4" max="6" width="10.71"/>
    <col customWidth="1" min="7" max="7" width="13.71"/>
    <col customWidth="1" min="9" max="10" width="13.71"/>
    <col customWidth="1" min="11" max="26" width="10.71"/>
  </cols>
  <sheetData>
    <row r="1" ht="14.25" customHeight="1">
      <c r="I1" s="1"/>
      <c r="M1" s="1"/>
      <c r="P1" s="2"/>
    </row>
    <row r="2" ht="14.2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M2" s="1"/>
      <c r="P2" s="2"/>
    </row>
    <row r="3" ht="14.25" customHeight="1">
      <c r="A3" s="5"/>
      <c r="M3" s="1"/>
      <c r="P3" s="2"/>
    </row>
    <row r="4" ht="14.25" customHeight="1">
      <c r="A4" s="5"/>
      <c r="M4" s="1"/>
      <c r="P4" s="2"/>
    </row>
    <row r="5" ht="14.25" customHeight="1">
      <c r="I5" s="1"/>
      <c r="M5" s="1"/>
      <c r="P5" s="2"/>
    </row>
    <row r="6" ht="15.75" customHeight="1">
      <c r="A6" s="6" t="s">
        <v>1</v>
      </c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4.25" customHeight="1"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4.25" customHeight="1">
      <c r="K8" s="9"/>
      <c r="L8" s="9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14.25" customHeight="1">
      <c r="A10" s="12">
        <v>1.0</v>
      </c>
      <c r="B10" s="13" t="s">
        <v>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14.25" customHeight="1">
      <c r="A11" s="12">
        <v>2.0</v>
      </c>
      <c r="B11" s="13" t="s">
        <v>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14.25" customHeight="1"/>
    <row r="13" ht="14.25" customHeight="1"/>
    <row r="14" ht="14.25" customHeight="1">
      <c r="A14" s="14" t="s"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ht="14.25" customHeight="1"/>
    <row r="16" ht="14.25" customHeight="1">
      <c r="A16" s="16" t="s">
        <v>5</v>
      </c>
      <c r="B16" s="16"/>
      <c r="C16" s="16"/>
      <c r="D16" s="16"/>
    </row>
    <row r="17" ht="14.25" customHeight="1">
      <c r="A17" s="16"/>
      <c r="B17" s="16"/>
      <c r="C17" s="16"/>
      <c r="D17" s="16"/>
      <c r="G17" s="17" t="s">
        <v>6</v>
      </c>
      <c r="H17" s="18"/>
      <c r="I17" s="18"/>
      <c r="J17" s="18"/>
    </row>
    <row r="18" ht="14.25" customHeight="1">
      <c r="A18" s="19" t="s">
        <v>7</v>
      </c>
      <c r="B18" s="19" t="s">
        <v>8</v>
      </c>
      <c r="C18" s="19" t="s">
        <v>9</v>
      </c>
      <c r="D18" s="16"/>
      <c r="G18" s="20" t="s">
        <v>10</v>
      </c>
      <c r="H18" s="20" t="s">
        <v>11</v>
      </c>
      <c r="I18" s="20" t="s">
        <v>12</v>
      </c>
      <c r="J18" s="20" t="s">
        <v>13</v>
      </c>
    </row>
    <row r="19" ht="14.25" customHeight="1">
      <c r="A19" s="21" t="s">
        <v>14</v>
      </c>
      <c r="B19" s="22">
        <v>3000.0</v>
      </c>
      <c r="C19" s="22">
        <v>3000.0</v>
      </c>
      <c r="D19" s="16"/>
      <c r="G19" s="23" t="s">
        <v>8</v>
      </c>
      <c r="H19" s="24">
        <v>10000.0</v>
      </c>
      <c r="I19" s="24">
        <v>500.0</v>
      </c>
      <c r="J19" s="24">
        <v>20.0</v>
      </c>
    </row>
    <row r="20" ht="14.25" customHeight="1">
      <c r="A20" s="21" t="s">
        <v>15</v>
      </c>
      <c r="B20" s="22">
        <v>1000.0</v>
      </c>
      <c r="C20" s="22">
        <v>1200.0</v>
      </c>
      <c r="D20" s="16"/>
      <c r="G20" s="23" t="s">
        <v>9</v>
      </c>
      <c r="H20" s="24">
        <v>11200.0</v>
      </c>
      <c r="I20" s="24">
        <v>300.0</v>
      </c>
      <c r="J20" s="24">
        <v>37.33</v>
      </c>
    </row>
    <row r="21" ht="14.25" customHeight="1">
      <c r="A21" s="21" t="s">
        <v>16</v>
      </c>
      <c r="B21" s="22">
        <v>2500.0</v>
      </c>
      <c r="C21" s="22">
        <v>2500.0</v>
      </c>
      <c r="D21" s="16"/>
      <c r="G21" s="16" t="s">
        <v>17</v>
      </c>
    </row>
    <row r="22" ht="14.25" customHeight="1">
      <c r="A22" s="21" t="s">
        <v>18</v>
      </c>
      <c r="B22" s="22">
        <v>1000.0</v>
      </c>
      <c r="C22" s="22">
        <v>1500.0</v>
      </c>
      <c r="D22" s="16"/>
    </row>
    <row r="23" ht="14.25" customHeight="1">
      <c r="A23" s="21" t="s">
        <v>19</v>
      </c>
      <c r="B23" s="22">
        <v>2500.0</v>
      </c>
      <c r="C23" s="22">
        <v>3000.0</v>
      </c>
      <c r="D23" s="16"/>
    </row>
    <row r="24" ht="14.25" customHeight="1">
      <c r="A24" s="25" t="s">
        <v>20</v>
      </c>
      <c r="B24" s="26">
        <v>10000.0</v>
      </c>
      <c r="C24" s="26">
        <f>SUM(C19:C23)</f>
        <v>11200</v>
      </c>
      <c r="D24" s="16"/>
    </row>
    <row r="25" ht="14.25" customHeight="1"/>
    <row r="26" ht="14.25" customHeight="1"/>
    <row r="27" ht="14.25" customHeight="1">
      <c r="A27" s="16" t="s">
        <v>21</v>
      </c>
      <c r="G27" s="17" t="s">
        <v>22</v>
      </c>
      <c r="H27" s="18"/>
      <c r="I27" s="18"/>
      <c r="J27" s="18"/>
    </row>
    <row r="28" ht="14.25" customHeight="1">
      <c r="G28" s="20" t="s">
        <v>10</v>
      </c>
      <c r="H28" s="20" t="s">
        <v>23</v>
      </c>
      <c r="I28" s="20" t="s">
        <v>24</v>
      </c>
      <c r="J28" s="20" t="s">
        <v>25</v>
      </c>
    </row>
    <row r="29" ht="14.25" customHeight="1">
      <c r="A29" s="19" t="s">
        <v>26</v>
      </c>
      <c r="B29" s="19" t="s">
        <v>27</v>
      </c>
      <c r="C29" s="19"/>
      <c r="G29" s="23" t="s">
        <v>8</v>
      </c>
      <c r="H29" s="24">
        <v>55.0</v>
      </c>
      <c r="I29" s="24">
        <v>20.0</v>
      </c>
      <c r="J29" s="24">
        <v>75.0</v>
      </c>
    </row>
    <row r="30" ht="14.25" customHeight="1">
      <c r="A30" s="21" t="s">
        <v>28</v>
      </c>
      <c r="B30" s="27">
        <v>25.0</v>
      </c>
      <c r="G30" s="23" t="s">
        <v>9</v>
      </c>
      <c r="H30" s="24">
        <v>90.0</v>
      </c>
      <c r="I30" s="24">
        <v>37.33</v>
      </c>
      <c r="J30" s="24">
        <v>127.33</v>
      </c>
    </row>
    <row r="31" ht="14.25" customHeight="1">
      <c r="A31" s="21" t="s">
        <v>29</v>
      </c>
      <c r="B31" s="27">
        <v>15.0</v>
      </c>
      <c r="G31" s="16" t="s">
        <v>30</v>
      </c>
    </row>
    <row r="32" ht="14.25" customHeight="1">
      <c r="A32" s="21" t="s">
        <v>31</v>
      </c>
      <c r="B32" s="27">
        <v>5.0</v>
      </c>
    </row>
    <row r="33" ht="14.25" customHeight="1">
      <c r="A33" s="21" t="s">
        <v>32</v>
      </c>
      <c r="B33" s="27">
        <v>10.0</v>
      </c>
    </row>
    <row r="34" ht="14.25" customHeight="1">
      <c r="A34" s="28" t="s">
        <v>33</v>
      </c>
      <c r="B34" s="29">
        <v>55.0</v>
      </c>
      <c r="G34" s="17" t="s">
        <v>34</v>
      </c>
      <c r="H34" s="18"/>
      <c r="I34" s="18"/>
      <c r="J34" s="18"/>
    </row>
    <row r="35" ht="14.25" customHeight="1">
      <c r="G35" s="20" t="s">
        <v>10</v>
      </c>
      <c r="H35" s="20" t="s">
        <v>35</v>
      </c>
      <c r="I35" s="20" t="s">
        <v>36</v>
      </c>
      <c r="J35" s="20" t="s">
        <v>37</v>
      </c>
    </row>
    <row r="36" ht="14.25" customHeight="1">
      <c r="A36" s="16" t="s">
        <v>38</v>
      </c>
      <c r="G36" s="23" t="s">
        <v>8</v>
      </c>
      <c r="H36" s="24">
        <v>75.0</v>
      </c>
      <c r="I36" s="24">
        <v>30.0</v>
      </c>
      <c r="J36" s="24">
        <v>105.0</v>
      </c>
    </row>
    <row r="37" ht="14.25" customHeight="1">
      <c r="A37" s="19" t="s">
        <v>26</v>
      </c>
      <c r="B37" s="19" t="s">
        <v>27</v>
      </c>
      <c r="C37" s="19"/>
      <c r="G37" s="23" t="s">
        <v>9</v>
      </c>
      <c r="H37" s="24">
        <v>127.33</v>
      </c>
      <c r="I37" s="24">
        <v>50.93</v>
      </c>
      <c r="J37" s="24">
        <v>178.26</v>
      </c>
    </row>
    <row r="38" ht="14.25" customHeight="1">
      <c r="A38" s="30" t="s">
        <v>28</v>
      </c>
      <c r="B38" s="31">
        <v>40.0</v>
      </c>
      <c r="C38" s="32"/>
      <c r="G38" s="16" t="s">
        <v>39</v>
      </c>
    </row>
    <row r="39" ht="14.25" customHeight="1">
      <c r="A39" s="30" t="s">
        <v>40</v>
      </c>
      <c r="B39" s="31">
        <v>25.0</v>
      </c>
      <c r="C39" s="32"/>
    </row>
    <row r="40" ht="14.25" customHeight="1">
      <c r="A40" s="30" t="s">
        <v>31</v>
      </c>
      <c r="B40" s="31">
        <v>10.0</v>
      </c>
      <c r="C40" s="32"/>
    </row>
    <row r="41" ht="14.25" customHeight="1">
      <c r="A41" s="30" t="s">
        <v>32</v>
      </c>
      <c r="B41" s="31">
        <v>15.0</v>
      </c>
      <c r="C41" s="32"/>
    </row>
    <row r="42" ht="14.25" customHeight="1">
      <c r="A42" s="33" t="s">
        <v>33</v>
      </c>
      <c r="B42" s="34">
        <v>90.0</v>
      </c>
      <c r="C42" s="35"/>
    </row>
    <row r="43" ht="14.25" customHeight="1"/>
    <row r="44" ht="14.25" customHeight="1"/>
    <row r="45" ht="14.25" customHeight="1"/>
    <row r="46" ht="14.25" customHeight="1">
      <c r="A46" s="14" t="s">
        <v>41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ht="14.25" customHeight="1"/>
    <row r="48" ht="14.25" customHeight="1"/>
    <row r="49" ht="14.25" customHeight="1"/>
    <row r="50" ht="14.25" customHeight="1"/>
    <row r="51" ht="14.25" customHeight="1">
      <c r="A51" s="36" t="s">
        <v>42</v>
      </c>
      <c r="B51" s="16"/>
      <c r="C51" s="16"/>
      <c r="D51" s="16"/>
    </row>
    <row r="52" ht="14.25" customHeight="1">
      <c r="A52" s="37" t="s">
        <v>43</v>
      </c>
      <c r="B52" s="16"/>
      <c r="C52" s="16"/>
      <c r="D52" s="16"/>
    </row>
    <row r="53" ht="14.25" customHeight="1">
      <c r="A53" s="16"/>
      <c r="B53" s="16"/>
      <c r="C53" s="16"/>
      <c r="D53" s="16"/>
    </row>
    <row r="54" ht="14.25" customHeight="1">
      <c r="A54" s="38" t="s">
        <v>8</v>
      </c>
      <c r="B54" s="16"/>
      <c r="C54" s="16"/>
      <c r="D54" s="16"/>
    </row>
    <row r="55" ht="14.25" customHeight="1">
      <c r="A55" s="16"/>
      <c r="B55" s="16"/>
      <c r="C55" s="16"/>
      <c r="D55" s="16"/>
    </row>
    <row r="56" ht="14.25" customHeight="1">
      <c r="A56" s="16" t="s">
        <v>44</v>
      </c>
      <c r="B56" s="16"/>
      <c r="C56" s="16"/>
      <c r="D56" s="16"/>
    </row>
    <row r="57" ht="14.25" customHeight="1">
      <c r="A57" s="16"/>
      <c r="B57" s="16"/>
      <c r="C57" s="16"/>
      <c r="D57" s="16"/>
    </row>
    <row r="58" ht="14.25" customHeight="1">
      <c r="A58" s="38" t="s">
        <v>9</v>
      </c>
      <c r="B58" s="16"/>
      <c r="C58" s="16"/>
      <c r="D58" s="16"/>
    </row>
    <row r="59" ht="14.25" customHeight="1">
      <c r="A59" s="16"/>
      <c r="B59" s="16"/>
      <c r="C59" s="16"/>
      <c r="D59" s="16"/>
    </row>
    <row r="60" ht="14.25" customHeight="1">
      <c r="A60" s="16" t="s">
        <v>45</v>
      </c>
      <c r="B60" s="16"/>
      <c r="C60" s="16"/>
      <c r="D60" s="16"/>
    </row>
    <row r="61" ht="14.25" customHeight="1">
      <c r="A61" s="16"/>
      <c r="B61" s="16"/>
      <c r="C61" s="16"/>
      <c r="D61" s="16"/>
    </row>
    <row r="62" ht="14.25" customHeight="1">
      <c r="A62" s="16"/>
      <c r="B62" s="16"/>
      <c r="C62" s="16"/>
      <c r="D62" s="16"/>
    </row>
    <row r="63" ht="14.25" customHeight="1">
      <c r="A63" s="16"/>
      <c r="B63" s="16"/>
      <c r="C63" s="16"/>
      <c r="D63" s="16"/>
    </row>
    <row r="64" ht="14.25" customHeight="1">
      <c r="A64" s="39" t="s">
        <v>46</v>
      </c>
      <c r="B64" s="16"/>
      <c r="C64" s="16"/>
      <c r="D64" s="16"/>
    </row>
    <row r="65" ht="14.25" customHeight="1">
      <c r="A65" s="16"/>
      <c r="B65" s="16"/>
      <c r="C65" s="16"/>
      <c r="D65" s="16"/>
    </row>
    <row r="66" ht="14.25" customHeight="1">
      <c r="A66" s="19" t="s">
        <v>10</v>
      </c>
      <c r="B66" s="19" t="s">
        <v>47</v>
      </c>
      <c r="C66" s="19" t="s">
        <v>48</v>
      </c>
      <c r="D66" s="19" t="s">
        <v>49</v>
      </c>
    </row>
    <row r="67" ht="14.25" customHeight="1">
      <c r="A67" s="21" t="s">
        <v>8</v>
      </c>
      <c r="B67" s="22">
        <v>75.0</v>
      </c>
      <c r="C67" s="22">
        <v>105.0</v>
      </c>
      <c r="D67" s="21" t="s">
        <v>50</v>
      </c>
    </row>
    <row r="68" ht="14.25" customHeight="1">
      <c r="A68" s="21" t="s">
        <v>9</v>
      </c>
      <c r="B68" s="40">
        <v>127.33</v>
      </c>
      <c r="C68" s="40">
        <v>178.26</v>
      </c>
      <c r="D68" s="21" t="s">
        <v>51</v>
      </c>
    </row>
    <row r="69" ht="14.25" customHeight="1">
      <c r="A69" s="16"/>
      <c r="B69" s="16"/>
      <c r="C69" s="16"/>
      <c r="D69" s="16"/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2:K4"/>
    <mergeCell ref="A6:J8"/>
    <mergeCell ref="A14:K14"/>
    <mergeCell ref="A46:K4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29"/>
    <col customWidth="1" min="2" max="26" width="10.71"/>
  </cols>
  <sheetData>
    <row r="1" ht="14.25" customHeight="1"/>
    <row r="2" ht="14.25" customHeight="1">
      <c r="A2" s="3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  <c r="M2" s="1"/>
      <c r="P2" s="2"/>
    </row>
    <row r="3" ht="14.25" customHeight="1">
      <c r="A3" s="5"/>
      <c r="M3" s="1"/>
      <c r="P3" s="2"/>
    </row>
    <row r="4" ht="14.25" customHeight="1">
      <c r="A4" s="5"/>
      <c r="M4" s="1"/>
      <c r="P4" s="2"/>
    </row>
    <row r="5" ht="14.25" customHeight="1">
      <c r="I5" s="1"/>
      <c r="M5" s="1"/>
      <c r="P5" s="2"/>
    </row>
    <row r="6" ht="14.25" customHeight="1"/>
    <row r="7" ht="14.25" customHeight="1">
      <c r="A7" s="41" t="s">
        <v>53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ht="30.0" customHeight="1">
      <c r="A8" s="42" t="s">
        <v>54</v>
      </c>
    </row>
    <row r="9" ht="14.2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14.2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ht="14.25" customHeight="1">
      <c r="A11" s="43" t="s">
        <v>55</v>
      </c>
      <c r="B11" s="44"/>
      <c r="C11" s="44"/>
      <c r="D11" s="16"/>
      <c r="E11" s="16"/>
      <c r="F11" s="16"/>
      <c r="G11" s="16"/>
      <c r="H11" s="16"/>
      <c r="I11" s="16"/>
      <c r="J11" s="16"/>
      <c r="K11" s="16"/>
    </row>
    <row r="12" ht="14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14.25" customHeight="1">
      <c r="A13" s="45" t="s">
        <v>56</v>
      </c>
      <c r="B13" s="46"/>
      <c r="C13" s="46"/>
      <c r="D13" s="46"/>
      <c r="E13" s="16"/>
      <c r="F13" s="16"/>
      <c r="G13" s="16"/>
      <c r="H13" s="16"/>
      <c r="I13" s="16"/>
      <c r="J13" s="16"/>
      <c r="K13" s="16"/>
    </row>
    <row r="14" ht="14.25" customHeight="1">
      <c r="A14" s="47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ht="14.25" customHeight="1">
      <c r="A15" s="47" t="s">
        <v>57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ht="14.2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14.25" customHeight="1">
      <c r="A17" s="45" t="s">
        <v>58</v>
      </c>
      <c r="B17" s="46"/>
      <c r="C17" s="46"/>
      <c r="D17" s="46"/>
      <c r="E17" s="46"/>
      <c r="F17" s="46"/>
      <c r="G17" s="16"/>
      <c r="H17" s="16"/>
      <c r="I17" s="16"/>
      <c r="J17" s="16"/>
    </row>
    <row r="18" ht="14.25" customHeight="1">
      <c r="A18" s="47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14.25" customHeight="1">
      <c r="A19" s="47" t="s">
        <v>59</v>
      </c>
      <c r="B19" s="16"/>
      <c r="C19" s="16"/>
      <c r="D19" s="16"/>
      <c r="E19" s="16">
        <v>3000.0</v>
      </c>
      <c r="F19" s="16"/>
      <c r="G19" s="16"/>
      <c r="H19" s="16"/>
      <c r="I19" s="16"/>
      <c r="J19" s="16"/>
      <c r="K19" s="16"/>
    </row>
    <row r="20" ht="14.25" customHeight="1">
      <c r="A20" s="47" t="s">
        <v>60</v>
      </c>
      <c r="B20" s="16"/>
      <c r="C20" s="16"/>
      <c r="D20" s="16"/>
      <c r="E20" s="16">
        <v>4000.0</v>
      </c>
      <c r="F20" s="16"/>
      <c r="G20" s="16"/>
      <c r="H20" s="16"/>
      <c r="I20" s="16"/>
      <c r="J20" s="16"/>
      <c r="K20" s="16"/>
    </row>
    <row r="21" ht="14.25" customHeight="1">
      <c r="A21" s="47" t="s">
        <v>61</v>
      </c>
      <c r="B21" s="16"/>
      <c r="C21" s="16"/>
      <c r="D21" s="16"/>
      <c r="E21" s="16">
        <v>1500.0</v>
      </c>
      <c r="F21" s="16"/>
      <c r="G21" s="16"/>
      <c r="H21" s="16"/>
      <c r="I21" s="16"/>
      <c r="J21" s="16"/>
      <c r="K21" s="16"/>
    </row>
    <row r="22" ht="14.25" customHeight="1">
      <c r="A22" s="47" t="s">
        <v>62</v>
      </c>
      <c r="B22" s="16"/>
      <c r="C22" s="16"/>
      <c r="D22" s="16"/>
      <c r="E22" s="16">
        <v>1000.0</v>
      </c>
      <c r="F22" s="16"/>
      <c r="G22" s="16"/>
      <c r="H22" s="16"/>
      <c r="I22" s="16"/>
      <c r="J22" s="16"/>
      <c r="K22" s="16"/>
    </row>
    <row r="23" ht="14.25" customHeight="1">
      <c r="A23" s="47" t="s">
        <v>63</v>
      </c>
      <c r="B23" s="16"/>
      <c r="C23" s="16"/>
      <c r="D23" s="16"/>
      <c r="E23" s="16">
        <v>2500.0</v>
      </c>
      <c r="F23" s="16"/>
      <c r="G23" s="16"/>
      <c r="H23" s="16"/>
      <c r="I23" s="16"/>
      <c r="J23" s="16"/>
      <c r="K23" s="16"/>
    </row>
    <row r="24" ht="14.25" customHeight="1">
      <c r="A24" s="16"/>
      <c r="B24" s="16"/>
      <c r="C24" s="16"/>
      <c r="D24" s="16"/>
      <c r="E24" s="37">
        <f>SUM(E19:E23)</f>
        <v>12000</v>
      </c>
      <c r="F24" s="37"/>
      <c r="G24" s="16"/>
      <c r="H24" s="16"/>
      <c r="I24" s="16"/>
      <c r="J24" s="16"/>
      <c r="K24" s="16"/>
    </row>
    <row r="25" ht="14.25" customHeight="1">
      <c r="A25" s="45" t="s">
        <v>64</v>
      </c>
      <c r="B25" s="46"/>
      <c r="C25" s="46"/>
      <c r="D25" s="46"/>
      <c r="E25" s="46"/>
      <c r="F25" s="46"/>
      <c r="G25" s="16"/>
      <c r="H25" s="16"/>
      <c r="I25" s="16"/>
      <c r="J25" s="16"/>
      <c r="K25" s="16"/>
    </row>
    <row r="26" ht="14.25" customHeight="1">
      <c r="A26" s="47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14.25" customHeight="1">
      <c r="A27" s="47" t="s">
        <v>65</v>
      </c>
      <c r="B27" s="16"/>
      <c r="C27" s="16"/>
      <c r="D27" s="16"/>
      <c r="E27" s="16">
        <v>60.0</v>
      </c>
      <c r="F27" s="16"/>
      <c r="G27" s="16"/>
      <c r="H27" s="16"/>
      <c r="I27" s="16"/>
      <c r="J27" s="16"/>
      <c r="K27" s="16"/>
    </row>
    <row r="28" ht="14.25" customHeight="1">
      <c r="A28" s="47" t="s">
        <v>66</v>
      </c>
      <c r="B28" s="16"/>
      <c r="C28" s="16"/>
      <c r="D28" s="16"/>
      <c r="E28" s="16">
        <v>40.0</v>
      </c>
      <c r="F28" s="16"/>
      <c r="G28" s="16"/>
      <c r="H28" s="16"/>
      <c r="I28" s="16"/>
      <c r="J28" s="16"/>
      <c r="K28" s="16"/>
    </row>
    <row r="29" ht="14.25" customHeight="1">
      <c r="A29" s="47" t="s">
        <v>67</v>
      </c>
      <c r="B29" s="16"/>
      <c r="C29" s="16"/>
      <c r="D29" s="16"/>
      <c r="E29" s="16">
        <v>10.0</v>
      </c>
      <c r="F29" s="16"/>
      <c r="G29" s="16"/>
      <c r="H29" s="16"/>
      <c r="I29" s="16"/>
      <c r="J29" s="16"/>
      <c r="K29" s="16"/>
    </row>
    <row r="30" ht="14.25" customHeight="1">
      <c r="A30" s="47" t="s">
        <v>68</v>
      </c>
      <c r="B30" s="16"/>
      <c r="C30" s="16"/>
      <c r="D30" s="16"/>
      <c r="E30" s="16">
        <v>15.0</v>
      </c>
      <c r="F30" s="16"/>
      <c r="G30" s="16"/>
      <c r="H30" s="16"/>
      <c r="I30" s="16"/>
      <c r="J30" s="16"/>
      <c r="K30" s="16"/>
    </row>
    <row r="31" ht="14.25" customHeight="1">
      <c r="A31" s="16"/>
      <c r="B31" s="16"/>
      <c r="C31" s="16"/>
      <c r="D31" s="16"/>
      <c r="E31" s="37">
        <f>SUM(E27:E30)</f>
        <v>125</v>
      </c>
      <c r="F31" s="37"/>
      <c r="G31" s="16"/>
      <c r="H31" s="16"/>
      <c r="I31" s="16"/>
      <c r="J31" s="16"/>
      <c r="K31" s="16"/>
    </row>
    <row r="32" ht="14.25" customHeight="1"/>
    <row r="33" ht="14.25" customHeight="1"/>
    <row r="34" ht="14.25" customHeight="1">
      <c r="A34" s="48" t="s">
        <v>69</v>
      </c>
      <c r="B34" s="49"/>
      <c r="C34" s="48" t="s">
        <v>70</v>
      </c>
      <c r="D34" s="49"/>
      <c r="E34" s="48" t="s">
        <v>71</v>
      </c>
      <c r="F34" s="49"/>
      <c r="G34" s="48" t="s">
        <v>72</v>
      </c>
      <c r="H34" s="49"/>
      <c r="I34" s="48" t="s">
        <v>73</v>
      </c>
      <c r="J34" s="49"/>
      <c r="K34" s="48" t="s">
        <v>74</v>
      </c>
      <c r="L34" s="49"/>
      <c r="M34" s="48" t="s">
        <v>75</v>
      </c>
      <c r="N34" s="49"/>
    </row>
    <row r="35" ht="14.25" customHeight="1">
      <c r="A35" s="50" t="s">
        <v>76</v>
      </c>
      <c r="B35" s="51"/>
      <c r="C35" s="52" t="str">
        <f>F24</f>
        <v/>
      </c>
      <c r="D35" s="53"/>
      <c r="E35" s="52" t="str">
        <f>F31</f>
        <v/>
      </c>
      <c r="F35" s="53"/>
      <c r="G35" s="52">
        <f>C35+E35</f>
        <v>0</v>
      </c>
      <c r="H35" s="53"/>
      <c r="I35" s="52"/>
      <c r="J35" s="53"/>
      <c r="K35" s="52">
        <f>G35*I35</f>
        <v>0</v>
      </c>
      <c r="L35" s="53"/>
      <c r="M35" s="52">
        <f>G35+K35</f>
        <v>0</v>
      </c>
      <c r="N35" s="53"/>
    </row>
    <row r="36" ht="14.25" customHeight="1"/>
    <row r="37" ht="14.25" customHeight="1"/>
    <row r="38" ht="14.25" customHeight="1">
      <c r="A38" s="54" t="s">
        <v>77</v>
      </c>
      <c r="B38" s="54" t="s">
        <v>78</v>
      </c>
      <c r="F38" s="54" t="s">
        <v>79</v>
      </c>
    </row>
    <row r="39" ht="14.25" customHeight="1"/>
    <row r="40" ht="14.25" customHeight="1">
      <c r="A40" s="54" t="s">
        <v>77</v>
      </c>
      <c r="B40" s="54"/>
      <c r="C40" s="55">
        <f>(M35-E35)</f>
        <v>0</v>
      </c>
      <c r="D40" s="56" t="str">
        <f>12000/C40</f>
        <v>#DIV/0!</v>
      </c>
      <c r="F40" s="57"/>
    </row>
    <row r="41" ht="14.25" customHeight="1"/>
    <row r="42" ht="14.25" customHeight="1">
      <c r="A42" s="16"/>
      <c r="B42" s="16"/>
      <c r="C42" s="16"/>
      <c r="D42" s="16"/>
    </row>
    <row r="43" ht="32.25" customHeight="1">
      <c r="A43" s="39" t="s">
        <v>46</v>
      </c>
      <c r="B43" s="16"/>
      <c r="C43" s="16"/>
      <c r="D43" s="16"/>
    </row>
    <row r="44" ht="14.25" customHeight="1">
      <c r="A44" s="16"/>
      <c r="B44" s="16"/>
      <c r="C44" s="16"/>
      <c r="D44" s="16"/>
    </row>
    <row r="45" ht="14.25" customHeight="1">
      <c r="A45" s="19" t="s">
        <v>10</v>
      </c>
      <c r="B45" s="19" t="s">
        <v>47</v>
      </c>
      <c r="C45" s="19" t="s">
        <v>48</v>
      </c>
      <c r="D45" s="19" t="s">
        <v>49</v>
      </c>
    </row>
    <row r="46" ht="14.25" customHeight="1">
      <c r="A46" s="21" t="s">
        <v>76</v>
      </c>
      <c r="B46" s="22">
        <f>G35</f>
        <v>0</v>
      </c>
      <c r="C46" s="22">
        <f>M35</f>
        <v>0</v>
      </c>
      <c r="D46" s="21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8">
    <mergeCell ref="A2:K4"/>
    <mergeCell ref="A8:K8"/>
    <mergeCell ref="C35:D35"/>
    <mergeCell ref="E35:F35"/>
    <mergeCell ref="G35:H35"/>
    <mergeCell ref="I35:J35"/>
    <mergeCell ref="K35:L35"/>
    <mergeCell ref="M35:N3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2025-06-23T03:45:03Z</dcterms:created>
  <dc:creator>Credito y cobranza .</dc:creator>
</cp:coreProperties>
</file>