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da-media-mediana" sheetId="1" r:id="rId4"/>
    <sheet state="visible" name="Gráficas" sheetId="2" r:id="rId5"/>
    <sheet state="visible" name="Inmovilizar" sheetId="3" r:id="rId6"/>
    <sheet state="visible" name="Funciones de Texto" sheetId="4" r:id="rId7"/>
    <sheet state="visible" name="Funciones de Fecha" sheetId="5" r:id="rId8"/>
    <sheet state="visible" name="BD Fecha Factura" sheetId="6" r:id="rId9"/>
    <sheet state="visible" name="Anclar Formulas" sheetId="7" r:id="rId10"/>
  </sheets>
  <definedNames>
    <definedName name="_xlcn.WorksheetConnection_Hoja1C5C10">'moda-media-mediana'!$B$10:$B$898</definedName>
  </definedNames>
  <calcPr/>
  <extLst>
    <ext uri="GoogleSheetsCustomDataVersion2">
      <go:sheetsCustomData xmlns:go="http://customooxmlschemas.google.com/" r:id="rId11" roundtripDataChecksum="6YVJrt9csmQ23RszsiLQ2I4gV2BhTCuvpAvPd24JoDs="/>
    </ext>
  </extLst>
</workbook>
</file>

<file path=xl/sharedStrings.xml><?xml version="1.0" encoding="utf-8"?>
<sst xmlns="http://schemas.openxmlformats.org/spreadsheetml/2006/main" count="18838" uniqueCount="2647">
  <si>
    <t>©Top Learning Online, S.C., 2026. Todos los derechos reservados. Prohibida su reproducción, difusión o uso sin autorización escrita.</t>
  </si>
  <si>
    <t>Instrucciones: 1-.  Vamos a convertir la información en tablas. Ponle el nombre de Censo</t>
  </si>
  <si>
    <t>2-. Vamos a obtener la media, moda y mediana de los siguientes datos.</t>
  </si>
  <si>
    <t>3-.  Vamos a utilizar la función contar, contar.si y contar.si.conjunto para poder hacer un conteo dependiendo de los parametros establecidos</t>
  </si>
  <si>
    <t>4-. Obtener gráficas de la información que hayamos obtenidos. (ventajas y desventajas de hacerlo con puro conteo y hacerlo en tablas)</t>
  </si>
  <si>
    <t>NOMBRE</t>
  </si>
  <si>
    <t>FRACCIONAMIENTO</t>
  </si>
  <si>
    <t>CIUDAD</t>
  </si>
  <si>
    <t>SEXO</t>
  </si>
  <si>
    <t>TRABAJA</t>
  </si>
  <si>
    <t>ESTUDIA</t>
  </si>
  <si>
    <t>AUTOMOVIL</t>
  </si>
  <si>
    <t>EDAD</t>
  </si>
  <si>
    <t>CASA PROPIA</t>
  </si>
  <si>
    <t>N° HIJOS</t>
  </si>
  <si>
    <t>NIV MAX EST</t>
  </si>
  <si>
    <t>SUELDO BASE</t>
  </si>
  <si>
    <t>Edad</t>
  </si>
  <si>
    <t>Hijos(as)</t>
  </si>
  <si>
    <t>Sueldo Base</t>
  </si>
  <si>
    <t>URIBE ALA TORRE VERONICA</t>
  </si>
  <si>
    <t>VILLA FONTANA</t>
  </si>
  <si>
    <t>TLAJOMULCO</t>
  </si>
  <si>
    <t>FEMENINO</t>
  </si>
  <si>
    <t>NO</t>
  </si>
  <si>
    <t>SI</t>
  </si>
  <si>
    <t>PRIMARIA</t>
  </si>
  <si>
    <t>Moda</t>
  </si>
  <si>
    <t>ARELLANO CASTELLANOS LAURA</t>
  </si>
  <si>
    <t>LA RIOJA</t>
  </si>
  <si>
    <t>PREPARATORIA</t>
  </si>
  <si>
    <t>Media</t>
  </si>
  <si>
    <t>VAZQUEZ SOLIS MARICELA</t>
  </si>
  <si>
    <t>CHULAVISTA</t>
  </si>
  <si>
    <t>Mediana</t>
  </si>
  <si>
    <t>MARIA ROLDAN NORMA</t>
  </si>
  <si>
    <t>VILLALTA</t>
  </si>
  <si>
    <t>HERNANDEZ PEREZ MARIA DEL CARMEN</t>
  </si>
  <si>
    <t>BOLAÑOS RUIZ MARIA GUADALUPE</t>
  </si>
  <si>
    <t>ECHEVERRIA</t>
  </si>
  <si>
    <t>GUADALAJARA</t>
  </si>
  <si>
    <t xml:space="preserve">NIETO MENDOZA LAURA </t>
  </si>
  <si>
    <t>CAMPO SUR</t>
  </si>
  <si>
    <t>SANTOS BECERRA ESTHER</t>
  </si>
  <si>
    <t>LA NORIA</t>
  </si>
  <si>
    <t>POSTGRADO</t>
  </si>
  <si>
    <t>CORONA SANDOVAL DIANA</t>
  </si>
  <si>
    <t>JUAREZ GALLARDO PERLA</t>
  </si>
  <si>
    <t>SANTA ANITA</t>
  </si>
  <si>
    <t>SECUNDARIA</t>
  </si>
  <si>
    <t>HERNANDEZ GAETA ADRIANA</t>
  </si>
  <si>
    <t>VALLE REAL</t>
  </si>
  <si>
    <t>LICENCIATURA</t>
  </si>
  <si>
    <t>HERNANDEZ IRIRARTE REINA</t>
  </si>
  <si>
    <t>MONTERDE</t>
  </si>
  <si>
    <t xml:space="preserve">GARCIA HERNANDEZ MA. DOLORES </t>
  </si>
  <si>
    <t>SANTA FE</t>
  </si>
  <si>
    <t>CONTEO</t>
  </si>
  <si>
    <t>&gt;=4</t>
  </si>
  <si>
    <t>Total</t>
  </si>
  <si>
    <t>MUÑOZ AGUILAR XOCHITL</t>
  </si>
  <si>
    <t>Mujeres</t>
  </si>
  <si>
    <t>Masculino</t>
  </si>
  <si>
    <t>RAMIREZ GONZALEZ NOEMI</t>
  </si>
  <si>
    <t>VILLA CALIFORNIA</t>
  </si>
  <si>
    <t>Hombres</t>
  </si>
  <si>
    <t>Femenino</t>
  </si>
  <si>
    <t>CAMPOS LOPEZ NYDIA</t>
  </si>
  <si>
    <t>ALDAMA DE LA TORRE NATALIE</t>
  </si>
  <si>
    <t>COLIBRIES</t>
  </si>
  <si>
    <t>RAMIREZ GONZALEZ ELIZABETH</t>
  </si>
  <si>
    <t>Muj/Estu</t>
  </si>
  <si>
    <t>ZARAGOZA CHAVEZ BERTHA</t>
  </si>
  <si>
    <t>POLANCO</t>
  </si>
  <si>
    <t>Hom/Estu</t>
  </si>
  <si>
    <t>VELA SANCHEZ PATRICIA</t>
  </si>
  <si>
    <t xml:space="preserve">LOZA GUTIERREZ RAFAEL </t>
  </si>
  <si>
    <t>MASCULINO</t>
  </si>
  <si>
    <t>Nivel de Estudio</t>
  </si>
  <si>
    <t xml:space="preserve">SOTO CRUZ MARIA DE JESUS </t>
  </si>
  <si>
    <t>CISNEROS REYES RUBEN</t>
  </si>
  <si>
    <t>SALAZAR TAVARES JESUS</t>
  </si>
  <si>
    <t>COSTES MEDINA ROSALIO</t>
  </si>
  <si>
    <t>OROZCO FRIAS ALEJANDRO</t>
  </si>
  <si>
    <t>PIMENTEL LAURA</t>
  </si>
  <si>
    <t>LOMAS DEL SUR</t>
  </si>
  <si>
    <t>AGUILAR HUERTA ENEDINA</t>
  </si>
  <si>
    <t>CIELITO LINDO</t>
  </si>
  <si>
    <t>SANCHEZ VELEZ YESICA</t>
  </si>
  <si>
    <t>GUERRERO ANA BERTHA</t>
  </si>
  <si>
    <t>GOMEZ FIGUEROA JOSE GUADALUPE</t>
  </si>
  <si>
    <t>GONZALEZ RODRIGUEZ PEDRO</t>
  </si>
  <si>
    <t>BENITEZ MARTINEZ DIANA</t>
  </si>
  <si>
    <t>VELEZ AGUILAR PEDRO</t>
  </si>
  <si>
    <t>CARRAZCO GARCIA CELCA</t>
  </si>
  <si>
    <t>ESQUIVEL ORIZABA LETICIA</t>
  </si>
  <si>
    <t>DIAZGARCIA JUAN</t>
  </si>
  <si>
    <t>ENRIQUEZ GOMEZ JAVIER</t>
  </si>
  <si>
    <t>GARCIA GONZALEZ MARIBEL</t>
  </si>
  <si>
    <t>BECERRA FELIPE DE JESUS</t>
  </si>
  <si>
    <t>ENCARNACION MEDINA MERCEDES</t>
  </si>
  <si>
    <t>TOLUQUILLA</t>
  </si>
  <si>
    <t>MOYA GUADALUPE</t>
  </si>
  <si>
    <t>JIMENEZ GOMEZ JULIO</t>
  </si>
  <si>
    <t>BERNAL MATA DANIELA</t>
  </si>
  <si>
    <t>AVILES CAMARENA RAQUEL</t>
  </si>
  <si>
    <t>ALCALA MEJIA BERENICE</t>
  </si>
  <si>
    <t>CUBILLO FLORES JESSICA</t>
  </si>
  <si>
    <t>VAZQUEZ DELGADO GABRIELA</t>
  </si>
  <si>
    <t>VIRGEN AGUILAR OSCAR</t>
  </si>
  <si>
    <t>PARRA AVALOS MARIA DE LA LUZ</t>
  </si>
  <si>
    <t>ORTEGA MARTINEZ ROSA</t>
  </si>
  <si>
    <t>MIRAVALLE</t>
  </si>
  <si>
    <t>HERRERA REYNA CLAUDIA</t>
  </si>
  <si>
    <t>CORTES JIMENEZ HECTOR</t>
  </si>
  <si>
    <t>COPADO ARROYO NORMA</t>
  </si>
  <si>
    <t>RAMIREZ NERI ERIKA</t>
  </si>
  <si>
    <t xml:space="preserve">CRUZ PRADO GUSTAVO </t>
  </si>
  <si>
    <t>ESPARZA MUÑOZ VERONICA</t>
  </si>
  <si>
    <t>SAN AGUSTIN</t>
  </si>
  <si>
    <t>CRISTOBAL HERNANDEZ FELIPA</t>
  </si>
  <si>
    <t>RUIZ PRECIADO NORMA</t>
  </si>
  <si>
    <t>GARCIA ORTEGA BEATRIZ</t>
  </si>
  <si>
    <t>GARCIA MONJE RITA</t>
  </si>
  <si>
    <t>ACEVES GARCIA ANA ISABEL</t>
  </si>
  <si>
    <t>ROMERO CABRAL ELIZABETH</t>
  </si>
  <si>
    <t>RIVERA DAVILA ROCIO</t>
  </si>
  <si>
    <t>LOPEZ ROSALES CARMEN</t>
  </si>
  <si>
    <t>PEREZ CABRERA MARIA</t>
  </si>
  <si>
    <t>MARTINEZ RIVERA LUZ ELENA</t>
  </si>
  <si>
    <t>LONGORIA PEREZ ALFREDO</t>
  </si>
  <si>
    <t>DUEÑAS SOLES MARTHA</t>
  </si>
  <si>
    <t>RETIS MURILLO JOSE DE JESUS</t>
  </si>
  <si>
    <t>GUTIERREZ VALDEZ DOLORES</t>
  </si>
  <si>
    <t>PONCE GONZALEZ SUSANA</t>
  </si>
  <si>
    <t>VARGAS VALERA LETICIA</t>
  </si>
  <si>
    <t>CARRILLO CARLOS LUZ</t>
  </si>
  <si>
    <t>ALSAYA SANCHEZ MARCO ANTONIO</t>
  </si>
  <si>
    <t>MARQUEZ MARQUEZ ROSA ELENA</t>
  </si>
  <si>
    <t>PULIDO JOSE LUIS</t>
  </si>
  <si>
    <t>RODRIGUEZ ESTRADA MERCEDES</t>
  </si>
  <si>
    <t>DIAZ ROBLE JUANA</t>
  </si>
  <si>
    <t>MARTINEZ RENATO JACOBO</t>
  </si>
  <si>
    <t>MARTINEZ MOÑOZ RAQUEL</t>
  </si>
  <si>
    <t>FLORES GARCIA MARIA</t>
  </si>
  <si>
    <t>ASCENCIO ACEVES ADRIANA</t>
  </si>
  <si>
    <t>NEGRETE PEREZ JESSICA</t>
  </si>
  <si>
    <t>BANDERAS LOPEZ ANA MARIA</t>
  </si>
  <si>
    <t>RODRIGUEZ MARISCAL SILVESTRE</t>
  </si>
  <si>
    <t>TORRES VALDEZ TEODORO DE JESUS</t>
  </si>
  <si>
    <t>TORRES VALDEZ MA. SUSANA</t>
  </si>
  <si>
    <t>VALDEZ GOMEZ MARIA DE JESUS</t>
  </si>
  <si>
    <t>MUÑIZ RANGEL FRANCISCO R</t>
  </si>
  <si>
    <t xml:space="preserve">TORRES MENDOZA JESUS </t>
  </si>
  <si>
    <t>PEREZ MORA JORGE</t>
  </si>
  <si>
    <t>A LA TORRE QUEZADA PEDRO</t>
  </si>
  <si>
    <t>GONZALEZ FLORES ANGELICA</t>
  </si>
  <si>
    <t>PEREZ GUDIÑO PAULINO</t>
  </si>
  <si>
    <t>GARCIA DE LA ROSA RAMON</t>
  </si>
  <si>
    <t>AGUIRRE PEREZ ANA ARACELI</t>
  </si>
  <si>
    <t>HERNANDEZ GARCIA RENE</t>
  </si>
  <si>
    <t>GARCIA ESPINOZA JAIME</t>
  </si>
  <si>
    <t xml:space="preserve">ALAMOS ARELLANO MARTHA </t>
  </si>
  <si>
    <t>GONZALEZ CORDOBA JULIAN</t>
  </si>
  <si>
    <t>GARCIA ESPINOZA JORGE</t>
  </si>
  <si>
    <t>OCHOA RODRIGUEZ FELIPE DE JESUS</t>
  </si>
  <si>
    <t>GUZMAN GONZALEZ MARTHA A</t>
  </si>
  <si>
    <t>VELAZQUEZ ARANDA ALVARO</t>
  </si>
  <si>
    <t>VELAZQUEZ ARANDA MA. CRUZ</t>
  </si>
  <si>
    <t>SANDOVAL SIORDIA JOSE ANTONIO</t>
  </si>
  <si>
    <t>ARRIAGA RODRIGUEZ MARIA LUISA</t>
  </si>
  <si>
    <t>DOMINGUEZ ARRIAGA MAYRA LIZETH</t>
  </si>
  <si>
    <t>ESPINOZA DIFO LAURA DIANA</t>
  </si>
  <si>
    <t>MENDOZA ARREOLA IRMA</t>
  </si>
  <si>
    <t>ALEJANDRO CERVANTES RAMIREZ</t>
  </si>
  <si>
    <t>SANDOVAL CHAVEZ SAMIA ARIEL</t>
  </si>
  <si>
    <t>CHAVEZ LOMAS ARACELI</t>
  </si>
  <si>
    <t>GARCIA ACOSTA NILZON</t>
  </si>
  <si>
    <t>CARRILLO GUARDADO MARGARITA|</t>
  </si>
  <si>
    <t>GONZALEZ RAMOS GABRIELA</t>
  </si>
  <si>
    <t>FLORES GUADALUPE GABRIELA</t>
  </si>
  <si>
    <t>MENDOZA ALREDA ALBERTA</t>
  </si>
  <si>
    <t>RAMIREZ CHAVEZ ROSA</t>
  </si>
  <si>
    <t>GUTIERREZ RAMIREZ EMMANUEL</t>
  </si>
  <si>
    <t>JIMENEZ MEZA ALFONSO</t>
  </si>
  <si>
    <t>PADILLA RUIZ ALICIA</t>
  </si>
  <si>
    <t>CHAVEZ PEREZ ELIZABETH</t>
  </si>
  <si>
    <t>LOZA PEREZ IRMA</t>
  </si>
  <si>
    <t>VALLADOLID RIVERA MARISOL</t>
  </si>
  <si>
    <t>LEON ROCHA JAIRO MIGUEL</t>
  </si>
  <si>
    <t>GARCIA ARROYO LIVIA</t>
  </si>
  <si>
    <t>ACEVES RAMAN</t>
  </si>
  <si>
    <t>GUTIERREZ MANUEL</t>
  </si>
  <si>
    <t>ACCEVES RICARDO</t>
  </si>
  <si>
    <t>TABASCO LUPE</t>
  </si>
  <si>
    <t xml:space="preserve">HERNANDEZ MARILU </t>
  </si>
  <si>
    <t>SEPULVEDA MARTINEZ ESTHER</t>
  </si>
  <si>
    <t>VELA MARQUEZ ELENA</t>
  </si>
  <si>
    <t>GARCIA MARTINEZ ROSA</t>
  </si>
  <si>
    <t>ROSALES ALICIA</t>
  </si>
  <si>
    <t>PALOMAR ROMERO JOHANA SARAI "F"</t>
  </si>
  <si>
    <t>GARCIA MARTIN RAFAEL</t>
  </si>
  <si>
    <t>ELISA LOPEZ LIBN</t>
  </si>
  <si>
    <t>VICTORIA MARTINEZ JESUS</t>
  </si>
  <si>
    <t>REYES MARIA DEL CARMEN</t>
  </si>
  <si>
    <t>YARDA KAREN</t>
  </si>
  <si>
    <t>MEJIA ROBLES SAMUEL</t>
  </si>
  <si>
    <t>GONZALEZ NOEMI JANETH</t>
  </si>
  <si>
    <t>MARTINEZ DIAZ DEMETRIO</t>
  </si>
  <si>
    <t>RODRIGUEZ AVILA EMMA</t>
  </si>
  <si>
    <t>JIMENEZ RODRIGUEZ ANASTARI ASARAEL</t>
  </si>
  <si>
    <t>ABAD NORATO MARIBEL</t>
  </si>
  <si>
    <t>CARBAJAL DIAZ SANTA</t>
  </si>
  <si>
    <t>JIMENEZ GARCIA JUDITH</t>
  </si>
  <si>
    <t>JIMENEZ OREA HECTOR</t>
  </si>
  <si>
    <t>CANALES MARTINEZ CALEB</t>
  </si>
  <si>
    <t>RANGEL MONTAÑO RODE</t>
  </si>
  <si>
    <t>RAMIREZ LANDEROS SERGIO</t>
  </si>
  <si>
    <t>MIRAMONTE SERAFIN MARIA MAGDALENA</t>
  </si>
  <si>
    <t>JIMENEZ PONCE FROYLAN</t>
  </si>
  <si>
    <t>GARCIA CARRILLO JESUS</t>
  </si>
  <si>
    <t>GOMEZ VIZCARRA SAUL</t>
  </si>
  <si>
    <t>PARDO CORONADO CARLOS</t>
  </si>
  <si>
    <t>ROJAS RIZO ANA LIZET</t>
  </si>
  <si>
    <t>ROBLES ARTEAGA RAEL</t>
  </si>
  <si>
    <t>MONTELLANO SOSA ANTONIO</t>
  </si>
  <si>
    <t>JIMENEZ GARCIA BEBAI</t>
  </si>
  <si>
    <t>CANALES MARTINEZ ABINAR</t>
  </si>
  <si>
    <t>LARA MARTINEZ ANA</t>
  </si>
  <si>
    <t>MEDINA CORTES ALMA JANET</t>
  </si>
  <si>
    <t>GOMEZ CERVANTES MATILDE</t>
  </si>
  <si>
    <t>PEREZ ESCOTO JESICA</t>
  </si>
  <si>
    <t>GUERRERO IMELDA</t>
  </si>
  <si>
    <t>GUERRERO PALACIO ELVIRA</t>
  </si>
  <si>
    <t>MARTINEZ CORONA CELIA</t>
  </si>
  <si>
    <t>LOPEZ VELAZQUEZ ARCELIA</t>
  </si>
  <si>
    <t>RUBITA VARGAS ARCELIA</t>
  </si>
  <si>
    <t>AGUAYO ROSA</t>
  </si>
  <si>
    <t>ESPINOZA RUELAS MARTIN</t>
  </si>
  <si>
    <t>DE LA TORRE MARIA DEL ROSARIO</t>
  </si>
  <si>
    <t>SALCEDO OLVERA LAURO</t>
  </si>
  <si>
    <t>AVILA MORENO ANTONIA</t>
  </si>
  <si>
    <t>ROSARIO SANTANA MARIA</t>
  </si>
  <si>
    <t xml:space="preserve">PONCE RAMIREZ JORGE </t>
  </si>
  <si>
    <t>PONCE SANDOVAL NORMA</t>
  </si>
  <si>
    <t>LOPEZ ALEGRIA ELBA</t>
  </si>
  <si>
    <t>ITARIO AGUILERA ESTELA</t>
  </si>
  <si>
    <t>MAGAÑA MEJIA EMILIA</t>
  </si>
  <si>
    <t>GALLARDO GUILLERMO</t>
  </si>
  <si>
    <t>PONCE BEATRIZ JESSICA</t>
  </si>
  <si>
    <t xml:space="preserve">LARES SALGADO CECILIA </t>
  </si>
  <si>
    <t>SUAREZ LUIS</t>
  </si>
  <si>
    <t>MELENDEZ RIVERA GUSTAVO</t>
  </si>
  <si>
    <t xml:space="preserve">LOZANO LOZANO JOAQUIN </t>
  </si>
  <si>
    <t>CANDIA GARCIA GUSTAVO</t>
  </si>
  <si>
    <t>CANDIA GARCIA JOSE DE JESUS</t>
  </si>
  <si>
    <t xml:space="preserve">MOLINA MOLINA MARTIN </t>
  </si>
  <si>
    <t>DIAZ DIAZ DANIEL</t>
  </si>
  <si>
    <t>TORRES SALAZAR LUIS ENRIQUE</t>
  </si>
  <si>
    <t>TORRES TORRES MIGUEL ANGEL</t>
  </si>
  <si>
    <t>VALDEZ LUNA HECTOR MANUEL</t>
  </si>
  <si>
    <t xml:space="preserve">CUEVAS CUEVAS EDUARDO </t>
  </si>
  <si>
    <t>CUEVAS CUEVAS RODOLFO</t>
  </si>
  <si>
    <t>GUTIERREZ MORA JUAN FELIPE</t>
  </si>
  <si>
    <t>NAVARRO GOMEZ FELIPE</t>
  </si>
  <si>
    <t xml:space="preserve">GARCIA RAMOS ARTURO </t>
  </si>
  <si>
    <t>VALENCIA GONZALEZ RUBEN</t>
  </si>
  <si>
    <t>VAZQUEZ VAZQUEZ GUILLERMO</t>
  </si>
  <si>
    <t>HERNANDEZ HERNANDEZ MARTIN</t>
  </si>
  <si>
    <t>HERNANDEZ OLMOS MARIBEL</t>
  </si>
  <si>
    <t xml:space="preserve">CORTES OLMEDO ROBERTO </t>
  </si>
  <si>
    <t>YAÑEZ TRUILLO SALVADOR</t>
  </si>
  <si>
    <t>MORA BETANCOUR EDUARDO</t>
  </si>
  <si>
    <t>ACEVES CHAVEZ JAIME</t>
  </si>
  <si>
    <t>JAIME QUEZADA GARCIA</t>
  </si>
  <si>
    <t>ACEVES VILLALPANDO JESUS ISRAEL</t>
  </si>
  <si>
    <t>ULLOA ALONSO GABRIEL</t>
  </si>
  <si>
    <t>ULLOA ALONSO LUIS JAVIER</t>
  </si>
  <si>
    <t>GARCIA CASTILLO SALVADOR</t>
  </si>
  <si>
    <t>MORAN MARTIN</t>
  </si>
  <si>
    <t>RODRIGUEZ COMPARAN DAVID</t>
  </si>
  <si>
    <t>YERENA MUNGUIA ANDRES</t>
  </si>
  <si>
    <t>OROZCO PLASCENCIA MANUEL</t>
  </si>
  <si>
    <t>PEREZ APARICIO GERARDO</t>
  </si>
  <si>
    <t>CRUZ CASTAÑEDA JOSE</t>
  </si>
  <si>
    <t>MARTINEZ JUAREZ JORGE</t>
  </si>
  <si>
    <t>LOPEZ NAVA LUIS</t>
  </si>
  <si>
    <t xml:space="preserve">LOPEZ NAVA JUAN CARLOS </t>
  </si>
  <si>
    <t>PEGUEROS LOZANO JAVIER</t>
  </si>
  <si>
    <t>NILA NILA OSCAR</t>
  </si>
  <si>
    <t>SANCHEZ VAZQUEZ VIRGILIO</t>
  </si>
  <si>
    <t>BARADAS BARADAS JOSE LUIS</t>
  </si>
  <si>
    <t>CERDA CERDA LUIS</t>
  </si>
  <si>
    <t xml:space="preserve">PADILLA PEDROZA MARGARITA </t>
  </si>
  <si>
    <t>JACOBO PADILLA SABDI</t>
  </si>
  <si>
    <t>ARCE PADILLA JACIEL</t>
  </si>
  <si>
    <t>PADILLA PEDROZA NOEMI</t>
  </si>
  <si>
    <t>PEDROZA GONZALEZ MARGARITA</t>
  </si>
  <si>
    <t>BAÑUELO PADILLA ZALTHETH</t>
  </si>
  <si>
    <t>GARCIA FLORES ERIKA</t>
  </si>
  <si>
    <t>CASTILLO DUCOING OCTAVIO</t>
  </si>
  <si>
    <t>BAÑUELO PADILLA SARA</t>
  </si>
  <si>
    <t>BAÑUELA BUGARIN GIL</t>
  </si>
  <si>
    <t>PADILLA PEDROZA ROSA</t>
  </si>
  <si>
    <t xml:space="preserve">GOMEZ HERNANDEZ AMELIA </t>
  </si>
  <si>
    <t>PADILLA PEDROZA JESUS</t>
  </si>
  <si>
    <t>ARCE MIRAMONTE RAFAEL</t>
  </si>
  <si>
    <t>MEDINA MEDINA MAODIEL</t>
  </si>
  <si>
    <t>YAÑEZ FLORES SAMUEL</t>
  </si>
  <si>
    <t>SOLIS ANDRADE ELDA</t>
  </si>
  <si>
    <t>JACOBO REYES JAIME</t>
  </si>
  <si>
    <t>ARCE PADILLA EZBA</t>
  </si>
  <si>
    <t>ARCE PADILLA JAYELI</t>
  </si>
  <si>
    <t>GONZALEZ LARA MARIO</t>
  </si>
  <si>
    <t>HERNANDEZ VILLALOBO HELIODORO</t>
  </si>
  <si>
    <t>GONZALEZ SANCHEZ MARICELA</t>
  </si>
  <si>
    <t>HERNANDEZ HERNANDEZ MERCEDES</t>
  </si>
  <si>
    <t>LOPEZ JESUS</t>
  </si>
  <si>
    <t xml:space="preserve">GOMEZ LOPEZ VICTORIA </t>
  </si>
  <si>
    <t>OCAMPO MAYRA</t>
  </si>
  <si>
    <t>GUZMAN VARGAS JESUS</t>
  </si>
  <si>
    <t>RAMIREZ BRAVO ACASIO</t>
  </si>
  <si>
    <t>RODRIGUEZ AGUSTINA</t>
  </si>
  <si>
    <t>HERNANDEZ MOISES MIGUEL</t>
  </si>
  <si>
    <t>GOMEZ OROZCO JUAN</t>
  </si>
  <si>
    <t>GONZALEZ ANTONIO</t>
  </si>
  <si>
    <t>RAMIREZ MUÑOZ JOSEFINA</t>
  </si>
  <si>
    <t>AVILES MAYRA ALEJANDRA</t>
  </si>
  <si>
    <t xml:space="preserve">VELAZQUEZ MARTHA ANGELICA </t>
  </si>
  <si>
    <t>VELAZQUEZ ANDRADE PATRICIO</t>
  </si>
  <si>
    <t>CERVANTES MARTINEZ ESPERANZA</t>
  </si>
  <si>
    <t>SALAZAR VAZQUEZ GILBERTO</t>
  </si>
  <si>
    <t>CISNEROS GONZALEZ ERIKA</t>
  </si>
  <si>
    <t xml:space="preserve">PALACIOS ROCHA ADRIAN </t>
  </si>
  <si>
    <t>RUVALCABA IRMA</t>
  </si>
  <si>
    <t>CARRILLO CANTERO GABRIELA</t>
  </si>
  <si>
    <t>PEREZ RODRIGUEZ FERMIN</t>
  </si>
  <si>
    <t>CABALLERO MARIN CARLOS RAMON</t>
  </si>
  <si>
    <t>LIMON SANCHEZ GUSTAVO</t>
  </si>
  <si>
    <t>MARTINEZ RICO JOSE SALVADOR</t>
  </si>
  <si>
    <t>GOMEZ GODINA NATALIA GUADALUPE</t>
  </si>
  <si>
    <t xml:space="preserve">AVILA GONZALEZ RUBEN </t>
  </si>
  <si>
    <t>LOPEZ CAMARENA ERICA BERENICE</t>
  </si>
  <si>
    <t>SERRANO FLORES RICARDO</t>
  </si>
  <si>
    <t xml:space="preserve">MACIAS SANCHEZ ROSARIO </t>
  </si>
  <si>
    <t xml:space="preserve">CORREA AVILA JOSEFINA </t>
  </si>
  <si>
    <t>JAUREGUI ROMERO GABRIELA</t>
  </si>
  <si>
    <t>JAUREGUI ROMERO JUAN RAMON</t>
  </si>
  <si>
    <t>CAUDILLO RIOS ALEJANDRO</t>
  </si>
  <si>
    <t>LOMELI LEDEZMA MA. DEL CARMEN</t>
  </si>
  <si>
    <t>SANCHEZ RAMOS ALEJANDRO</t>
  </si>
  <si>
    <t>NUÑEZ MENDOZA NOEMI</t>
  </si>
  <si>
    <t>LARA GONZALEZ MARGARITA</t>
  </si>
  <si>
    <t xml:space="preserve">MONTES GARCIA MIGUEL ANGEL </t>
  </si>
  <si>
    <t>MATA AGUILAR RAFAEL</t>
  </si>
  <si>
    <t>FLORES AMBRIZ JUDITH</t>
  </si>
  <si>
    <t>FLORES AMBRIZ MILCA SUSAM</t>
  </si>
  <si>
    <t>REGALADO FLORES SUSANA</t>
  </si>
  <si>
    <t>REGALADO FLORES JAEL</t>
  </si>
  <si>
    <t>ACACIO SALAS NAASON</t>
  </si>
  <si>
    <t>IBARRA CARRILLO HECTOR NOE</t>
  </si>
  <si>
    <t>MEZA DIAZ JUAN JOSE</t>
  </si>
  <si>
    <t>REGALADO ROSTRO CARLOS</t>
  </si>
  <si>
    <t>GARCIA DIAZ MEFI-BOOSET</t>
  </si>
  <si>
    <t>MEZA MARTINEZ EZRI ATLAI</t>
  </si>
  <si>
    <t>MORENO CURIEL ERI ADIN</t>
  </si>
  <si>
    <t>IBARRA CARRILLO DARA</t>
  </si>
  <si>
    <t xml:space="preserve">CARRILLO RUBIO CRUZ </t>
  </si>
  <si>
    <t>MORENO CURIEL HEBER ASIEL</t>
  </si>
  <si>
    <t>GUARDADO AMBRIZ SARA</t>
  </si>
  <si>
    <t>MARTINEZ LOPEZ LICI</t>
  </si>
  <si>
    <t xml:space="preserve">HARO LOPEZ MARITZA </t>
  </si>
  <si>
    <t>GALLARDO PEREZ HEBER</t>
  </si>
  <si>
    <t xml:space="preserve">ZARATE CURIEL CELENE </t>
  </si>
  <si>
    <t>CURIEL CIBRIAN EDELMIRA</t>
  </si>
  <si>
    <t>GUARDADO AMBRIZ DEBORA</t>
  </si>
  <si>
    <t>BRITO ALFARO ARMANDO ROSENDO</t>
  </si>
  <si>
    <t>VAZQUEZ MORALES JESUS DANIEL</t>
  </si>
  <si>
    <t xml:space="preserve">GALLARDO MORALES NOEMI </t>
  </si>
  <si>
    <t>GONZALEZ MONTES NOE DAVID</t>
  </si>
  <si>
    <t>HERRERA DEHESA EUNICE</t>
  </si>
  <si>
    <t>MARTINEZ GARCIA YARELI</t>
  </si>
  <si>
    <t>MARES TRUJILLO DAVID JAZIEL</t>
  </si>
  <si>
    <t>ARAUJO OCAMPO ELIZABETH KEILA</t>
  </si>
  <si>
    <t>MARTINEZ GARCIA VANESSA</t>
  </si>
  <si>
    <t>APARICIO REYES ALEJANDRO</t>
  </si>
  <si>
    <t>NAVARRO LOPEZ JOSE MIGUEL</t>
  </si>
  <si>
    <t>AGUILAR CAZALES ELDA JOANA</t>
  </si>
  <si>
    <t>RAMOS IBARRA GUADALUPE MIRIAM</t>
  </si>
  <si>
    <t>IBARRA PEDROZA MARIA TERESA DE JESUS</t>
  </si>
  <si>
    <t>BRAVO RODRIGUEZ MARTHA JUDITH</t>
  </si>
  <si>
    <t>SERRANO CHAVEZ JOB</t>
  </si>
  <si>
    <t>SERRANO BRAVO MARTHA ADELINA</t>
  </si>
  <si>
    <t>CASTAÑEDA BRAVO CHISTOPHER ARTURO</t>
  </si>
  <si>
    <t>BENITEZ SERRANO BEKY</t>
  </si>
  <si>
    <t>GONZALEZ MARES DOROTHY ALEJANDRA</t>
  </si>
  <si>
    <t>AGUILAR SANCHEZ ROSA ISELA</t>
  </si>
  <si>
    <t>GARZON VELAZCO ELISA ELIZABETH</t>
  </si>
  <si>
    <t>OLGUIN AGUIRRE OLIVIA</t>
  </si>
  <si>
    <t>HERNANDEZ JOAQUIN YARET ANDREA</t>
  </si>
  <si>
    <t>SANCHEZ GUTIERREZ BERTHA AIDE</t>
  </si>
  <si>
    <t>GOMEZ MACIAS ANA JAHEL</t>
  </si>
  <si>
    <t>CHAVEZ BARDALES ERISELIS</t>
  </si>
  <si>
    <t>BAUTISTA CORTES DEBORA</t>
  </si>
  <si>
    <t>GARCIA SERRANO ISMERAI JABNEEL</t>
  </si>
  <si>
    <t>CANO OLIVERAS GLORIA ELSY</t>
  </si>
  <si>
    <t>OROZCO CEJA DALILA</t>
  </si>
  <si>
    <t>SANDOVAL SANDOVAL MARIA ELENA</t>
  </si>
  <si>
    <t>SOTO SOLORZANO ESTHER</t>
  </si>
  <si>
    <t>LUGO SOTO LIBNI</t>
  </si>
  <si>
    <t>MARTINEZ RAMIREZ SARA</t>
  </si>
  <si>
    <t>MARIN ILLESCAS MARIA ROODE</t>
  </si>
  <si>
    <t>ANDRADE MARIN SUSANA</t>
  </si>
  <si>
    <t>SULIMAN GUTIERREZ LISSET JANANI</t>
  </si>
  <si>
    <t>ARCE VIRGEN MIRIAM ARELI</t>
  </si>
  <si>
    <t>VARA SOTO MARIA LUISA</t>
  </si>
  <si>
    <t>LOPEZ JAIMES MARESA</t>
  </si>
  <si>
    <t>UBALDO CRUZ MARIA</t>
  </si>
  <si>
    <t>GARCIA FLORES LAURA</t>
  </si>
  <si>
    <t>MENDOZA HERRARA SUSANA</t>
  </si>
  <si>
    <t>GARCIA FLORES HUGO</t>
  </si>
  <si>
    <t>GONZALEZ LARA TERESA</t>
  </si>
  <si>
    <t>CASTILLO GARCIA ELIEZER</t>
  </si>
  <si>
    <t>ROBLES HIDALGO BERENICE</t>
  </si>
  <si>
    <t>SOLIS SOLIS OSIEL</t>
  </si>
  <si>
    <t>ANDRADE SOLIS COMCASIEN</t>
  </si>
  <si>
    <t>BAÑUELOS PADILLA EZEQUIEL</t>
  </si>
  <si>
    <t>MAYA OROZCO JACOB</t>
  </si>
  <si>
    <t>PADILLA GOMEZ EVER</t>
  </si>
  <si>
    <t>MICHEL CISNEROS CLAUDIO</t>
  </si>
  <si>
    <t>ARROLLO MADRIGAL FERNANDO</t>
  </si>
  <si>
    <t>CASTILLO GARCIA SHARON</t>
  </si>
  <si>
    <t>JACOB PADILLA JAIME</t>
  </si>
  <si>
    <t xml:space="preserve">CARRILLO CARRILLO REFUGIO </t>
  </si>
  <si>
    <t>MAYA GARCIA GABRIEL</t>
  </si>
  <si>
    <t>VALLADARES CARRILLO MARCOS</t>
  </si>
  <si>
    <t xml:space="preserve">ROBLES HIDALGO MIRIAM </t>
  </si>
  <si>
    <t>PADILLA PEDROZA SAUL</t>
  </si>
  <si>
    <t>BELTRAN ENCISO SALVADOR</t>
  </si>
  <si>
    <t>REYO PEDROZA RUTH</t>
  </si>
  <si>
    <t>ESTEBAN ARTISTA JODE</t>
  </si>
  <si>
    <t>SALAS TORRES MADAI</t>
  </si>
  <si>
    <t>GORDILLO GARCIA EDITH</t>
  </si>
  <si>
    <t>CALDERON OCEJO EVA</t>
  </si>
  <si>
    <t>JIMENEZ BECERRA DANIEL</t>
  </si>
  <si>
    <t>VERDON JUDITH</t>
  </si>
  <si>
    <t>IBARRA CARRILLO RACHEL</t>
  </si>
  <si>
    <t>GARCIA RODRIGUEZ GUILLERMO</t>
  </si>
  <si>
    <t>MARIAS CHAVEZ GUSTAVO</t>
  </si>
  <si>
    <t>MADRIGAL ALEJANDRA</t>
  </si>
  <si>
    <t>LOPEZ SIERRA PATRICIA</t>
  </si>
  <si>
    <t>RAMIREZ HINOJOZA VICTOR</t>
  </si>
  <si>
    <t>MANUEL JUAN</t>
  </si>
  <si>
    <t>DIAZ MATA ALBERTO</t>
  </si>
  <si>
    <t>MEDRANO FERNANDO</t>
  </si>
  <si>
    <t xml:space="preserve">HERNANDEZ MARTHA </t>
  </si>
  <si>
    <t>ARNOLDO GALLARDO</t>
  </si>
  <si>
    <t>HERRERA CAMPOS CARINA</t>
  </si>
  <si>
    <t>ENRIQUE OLIVARES NESTOR</t>
  </si>
  <si>
    <t>GARCIA MARILU</t>
  </si>
  <si>
    <t>DIAZ LARIOS MIRIAM ELIZABETH</t>
  </si>
  <si>
    <t>LARIOS DEL RAZO LUZ ELVIRA</t>
  </si>
  <si>
    <t>JIMENEZ OLIVARES REBECA</t>
  </si>
  <si>
    <t>JIMENEZ OLIVARES ELIZABETH</t>
  </si>
  <si>
    <t>MARES HERRERA SONIA</t>
  </si>
  <si>
    <t>MORALES ROBLES BETHLEMME</t>
  </si>
  <si>
    <t>REYES PARDO MUSY</t>
  </si>
  <si>
    <t>RODRIGUEZ HERNANDEZ KARLA SOFIA</t>
  </si>
  <si>
    <t>MARIN ABDON SAMUEL</t>
  </si>
  <si>
    <t>MENDOZA ABDON NEFTALI</t>
  </si>
  <si>
    <t>GARCIA MENDEZ NORMA ANGELICA</t>
  </si>
  <si>
    <t>CARRILLO RAUL</t>
  </si>
  <si>
    <t>RODRIGUEZ BRAVO AMERICA DINA</t>
  </si>
  <si>
    <t>RODRIGUEZ BRAVO DENNISE</t>
  </si>
  <si>
    <t>FERNANDEZ HESIR</t>
  </si>
  <si>
    <t>CORONADO HERNANDEZ JOSUE</t>
  </si>
  <si>
    <t xml:space="preserve">JUAREZ RUTH </t>
  </si>
  <si>
    <t>POZOS BRAVO SARA</t>
  </si>
  <si>
    <t>MORA SURI</t>
  </si>
  <si>
    <t>HIDALGO MORALES KARLA</t>
  </si>
  <si>
    <t>OROZCO PELAYO GRISELDA</t>
  </si>
  <si>
    <t>ALONSO RIVERA JONATHAN</t>
  </si>
  <si>
    <t>LEON MARES SOFIA</t>
  </si>
  <si>
    <t>ALONSO LEON HEFSIRA</t>
  </si>
  <si>
    <t>CARTAGENA LOPEZ EDUARDO</t>
  </si>
  <si>
    <t>CARTAGENA LOPEZ MOISES</t>
  </si>
  <si>
    <t>CARTAGENA LOPEZ BRENDA</t>
  </si>
  <si>
    <t>CARTAGENA LOPEZ JOANA</t>
  </si>
  <si>
    <t>RODRIGUEZ GODINEZ ALEJANDRA</t>
  </si>
  <si>
    <t>TORO NAVARRO GERSON</t>
  </si>
  <si>
    <t>CARTAGENA CRUZ JOSE GUADALUPE</t>
  </si>
  <si>
    <t>LOEZ VIVANCO MARIA GUADALUPE</t>
  </si>
  <si>
    <t>GARCIA SARMIENTO JOGLY</t>
  </si>
  <si>
    <t>ARANA CRUZ VASTI</t>
  </si>
  <si>
    <t>ARANA VERDEJO CELSO</t>
  </si>
  <si>
    <t>ARANA CRUZ JABES</t>
  </si>
  <si>
    <t>GOMEZ GARBALDI ROSARIO</t>
  </si>
  <si>
    <t>ROJAS CARRILLO FERNANDO</t>
  </si>
  <si>
    <t>CELAYA ALONSO MIGUEL</t>
  </si>
  <si>
    <t>RIVERA BELEN</t>
  </si>
  <si>
    <t>CELAYA ALONSO SALMA</t>
  </si>
  <si>
    <t>CELAYA ALONSO NOA</t>
  </si>
  <si>
    <t>MIRAMONTES AZPEITA FABIOLA</t>
  </si>
  <si>
    <t>CONTRERAS ELIZABETH</t>
  </si>
  <si>
    <t>ANDRADE BERMUDES MIRIAM</t>
  </si>
  <si>
    <t xml:space="preserve">GONZALEZ  SALAS GABRIELA </t>
  </si>
  <si>
    <t>SOLIS GONZALEZ SOCORRO MARTHA</t>
  </si>
  <si>
    <t>MAYORGA FLORES JESUS</t>
  </si>
  <si>
    <t>MONTES TORRES CARMEN</t>
  </si>
  <si>
    <t>GUTIERREZ ALVARADO JAVIER</t>
  </si>
  <si>
    <t>RIVERA VASTELLANOS RAQUEL</t>
  </si>
  <si>
    <t>LOZANO LEYVA MARIA</t>
  </si>
  <si>
    <t>LOZANO LEYVA MARIA FELIX</t>
  </si>
  <si>
    <t>CORNEJO LOPEZ CELIO</t>
  </si>
  <si>
    <t>LOMELI GARCIA OSCAR</t>
  </si>
  <si>
    <t>ESTRADA MAGDALENO GLORIA</t>
  </si>
  <si>
    <t>LOMELI PRUDENCIO NANCY</t>
  </si>
  <si>
    <t>MARTINEZ RODRIGUEZ ERNESTINA</t>
  </si>
  <si>
    <t>CRUZ NEPOMUCENO MARIA</t>
  </si>
  <si>
    <t>SOLIS CABRERA SILVIO</t>
  </si>
  <si>
    <t>LOPEZ DELGADO CONSUELO</t>
  </si>
  <si>
    <t>GONZALEZ RODRIGUEZ GRACIELA</t>
  </si>
  <si>
    <t>LOPEZ TRUJILLO RAFAEL</t>
  </si>
  <si>
    <t>SALGADO RAMIREZ OZIEL</t>
  </si>
  <si>
    <t>HERNANDEZ GUTIERREZ LETICIA</t>
  </si>
  <si>
    <t>CARRILLO CARLOS ROSA</t>
  </si>
  <si>
    <t>GONZALEZ SANDOVAL KARINA</t>
  </si>
  <si>
    <t>VELAZQUEZ PLASCENCIA FELIPA</t>
  </si>
  <si>
    <t>RAMOS ORTIZ IRMA</t>
  </si>
  <si>
    <t>FIGUERA LOPEZ ALMA</t>
  </si>
  <si>
    <t>PUGA CORTES DOLORES</t>
  </si>
  <si>
    <t>GUILLEN ELISERIO MICHEL</t>
  </si>
  <si>
    <t>HERNANDEZ ZAMORA ARACELI</t>
  </si>
  <si>
    <t>LOPEZ VEGARANO VERONICA</t>
  </si>
  <si>
    <t>HUERTA ALCALA ANA MARIA</t>
  </si>
  <si>
    <t>ORTEGA RAMIREZ DALIA MARIA</t>
  </si>
  <si>
    <t>CAMPOS GONZALEZ ANGELINA</t>
  </si>
  <si>
    <t>CAMPOS CASTELLANOS JOSE RAUL</t>
  </si>
  <si>
    <t>CRUZ FUENTES MARCO DANIEL</t>
  </si>
  <si>
    <t>GALVEZ GONZALEZ HUGO</t>
  </si>
  <si>
    <t>PLASCENCIA PEREZ MAGDALENA</t>
  </si>
  <si>
    <t>DOLORES REYES DIAZ</t>
  </si>
  <si>
    <t>SANCHEZ GUTIERREZ OMAR</t>
  </si>
  <si>
    <t>RAMIREZ ESPARZA JESICA A</t>
  </si>
  <si>
    <t>GARCIA GARCIA EDGAR</t>
  </si>
  <si>
    <t>HERNANDEZ GARCIA CLAUDIA ALICIA</t>
  </si>
  <si>
    <t>CORTES PEREZ GUILLERMO ANDRES</t>
  </si>
  <si>
    <t xml:space="preserve">REYNAGA DIAZ MARIA GUADALUPE </t>
  </si>
  <si>
    <t>CASTILLO RAMIREZ ROSALIA</t>
  </si>
  <si>
    <t>VAZQUEZ RAMOS GUADALUPE</t>
  </si>
  <si>
    <t>GONZALEZ JAUREGUI NATALI MONSERRAT</t>
  </si>
  <si>
    <t>GONZALEZ JAUREGUI MARIA DE JESUS</t>
  </si>
  <si>
    <t>GONZALEZ JAUREGUI MARIA CONCEPCION</t>
  </si>
  <si>
    <t>GONZALEZ JAUREGUI DIEGO EMMANUEL</t>
  </si>
  <si>
    <t>CASTILLO GOMEZ IRMA LETICIA</t>
  </si>
  <si>
    <t>PALAFOX CASILLAS RUBEN</t>
  </si>
  <si>
    <t>BERNAL HIGAREDA LUIS</t>
  </si>
  <si>
    <t xml:space="preserve">DE LOERA GOMEZ JOSE MARIA </t>
  </si>
  <si>
    <t xml:space="preserve">CARRILLO BONILLA ALEJANDRO GERARDO </t>
  </si>
  <si>
    <t>GARCIA HERNANDEZ SALVADOR</t>
  </si>
  <si>
    <t>GONZALEZ GUTIERREZ DAVID</t>
  </si>
  <si>
    <t xml:space="preserve">GONZALEZ GUTIERREZ MARIA CRISTINA </t>
  </si>
  <si>
    <t>GUTIERREZ PATIÑO MARIA LUISA</t>
  </si>
  <si>
    <t>ESPARZA TORRES HUMBERTO MANUEL</t>
  </si>
  <si>
    <t>ORTEGA ROSAS GABRIELA OLIVIA</t>
  </si>
  <si>
    <t xml:space="preserve">ESCOBEDO BRAVO JOSE HUMBERTO </t>
  </si>
  <si>
    <t>MENDOZA ALDUENDA XOCHITL LOURDES</t>
  </si>
  <si>
    <t>MAGALLANES VAZQUEZ MARTHA AURA</t>
  </si>
  <si>
    <t>RUIZ LOPEZ JOSE RAMON</t>
  </si>
  <si>
    <t>TEJEDA CUELLAR GLORIA</t>
  </si>
  <si>
    <t>RODRIGUEZ MONTES YURI SILVIA</t>
  </si>
  <si>
    <t>RAYGOZA MONTES DE OCA JOVANA LISETH</t>
  </si>
  <si>
    <t xml:space="preserve">DELGADO RAMIREZ RAUL </t>
  </si>
  <si>
    <t>RODRIGUEZ RODRIGUEZ YOLANDA</t>
  </si>
  <si>
    <t>SALAZAR RAZO MARIA DE LOS MILAGROS</t>
  </si>
  <si>
    <t>ALMAZAN GALLEGOS JOSE LUIS</t>
  </si>
  <si>
    <t>ALMAZAN SALAZAR AGUSTIN JOSUE</t>
  </si>
  <si>
    <t>ALMAZAN RODRIGUEZ AGUSTIN</t>
  </si>
  <si>
    <t>PEREZ CARRERA LETICIA</t>
  </si>
  <si>
    <t>GOMEZ DE ROBLEDO ROSA</t>
  </si>
  <si>
    <t>ROBLEDO GOMEZ EDUARDO</t>
  </si>
  <si>
    <t>ROBLEDO MENDOZA DANIEL</t>
  </si>
  <si>
    <t>VALDIVIA ROJAS JULIA</t>
  </si>
  <si>
    <t>ARROLLO CALDERON OSCAR</t>
  </si>
  <si>
    <t>ARROLLO GURETE JESUS</t>
  </si>
  <si>
    <t>NUÑO ROSALES SARA</t>
  </si>
  <si>
    <t>QUEZADA CHAVEZ LETICIA ADRIANA</t>
  </si>
  <si>
    <t>CASTILLOS ANGEL EDUARDO</t>
  </si>
  <si>
    <t xml:space="preserve">GARCIA ILEANA </t>
  </si>
  <si>
    <t xml:space="preserve">MERCADO ACEVES </t>
  </si>
  <si>
    <t>REYES CARPIO RAMIRA</t>
  </si>
  <si>
    <t>BARRAGAN RANGEL MARIA ISABEL</t>
  </si>
  <si>
    <t>CHAVEZ CEJA SILVIA</t>
  </si>
  <si>
    <t>CHAVEZ CAMPOS ARMANDO</t>
  </si>
  <si>
    <t>GALINDO LOPEZ ROSA ISELA</t>
  </si>
  <si>
    <t>PORRAS LUNA LEONOR</t>
  </si>
  <si>
    <t>RODRIGUEZ SALAZAR MARICELA</t>
  </si>
  <si>
    <t xml:space="preserve">HERNANDEZ LARA GRISELDA </t>
  </si>
  <si>
    <t>SANTIAGO MORAN MARIA ESTHER</t>
  </si>
  <si>
    <t>BAES CARO ROSARIO</t>
  </si>
  <si>
    <t>AGUILAR SALVATIERRA JUAN JOSE</t>
  </si>
  <si>
    <t>ZAPEDA VAZQUEZ JOSE</t>
  </si>
  <si>
    <t>GONZALEZ VILLALPANDO JOSE</t>
  </si>
  <si>
    <t xml:space="preserve">BARBOSA JIMENEZ OSWALDO </t>
  </si>
  <si>
    <t>MARTINEZ DOMINGUEZ MARIO ALBERTO</t>
  </si>
  <si>
    <t>MARTINEZ DE LEON HECTOR</t>
  </si>
  <si>
    <t>HUERTA KARLA</t>
  </si>
  <si>
    <t>GONZALEZ PONCE ANGELICA</t>
  </si>
  <si>
    <t>REYNAGA SOTO LUIS FERNANDO</t>
  </si>
  <si>
    <t>GONZALEZ EVELIN JESICA</t>
  </si>
  <si>
    <t>MARTINEZ PEÑA DENISSE</t>
  </si>
  <si>
    <t>MURILLO VILLANUEVA CELIA</t>
  </si>
  <si>
    <t>MAGAÑA JOSE GUADALUPE</t>
  </si>
  <si>
    <t>OROZCO PEÑA SUSANA</t>
  </si>
  <si>
    <t>ALCARAS RAMIREZ ARACELI</t>
  </si>
  <si>
    <t>MAGAÑA DELGADO GLORIA</t>
  </si>
  <si>
    <t xml:space="preserve">ARANDA GRANADO BEATRIZ </t>
  </si>
  <si>
    <t>GRANADO ALVAREZ CARMEN</t>
  </si>
  <si>
    <t>RODRIGUEZ MEDINA PATRICIA</t>
  </si>
  <si>
    <t>SANDOVAL PEREZ URANIA</t>
  </si>
  <si>
    <t>LUZ LOZANO MARIA</t>
  </si>
  <si>
    <t>PEDROZA GODOY MIGUEL</t>
  </si>
  <si>
    <t>BARRAGAN FLORES BERENICE</t>
  </si>
  <si>
    <t>MALDONADO MORALES MARIA ANTONIO</t>
  </si>
  <si>
    <t>ROBLES TRINIDAD ALICIA</t>
  </si>
  <si>
    <t>GARIBAI MARTINEZ LAURA</t>
  </si>
  <si>
    <t>ALCALA CARRERA JOSE</t>
  </si>
  <si>
    <t>GARIBAI GUTIERREZ SUSANA</t>
  </si>
  <si>
    <t>MIRAMONTES SERAFIN MIRNA</t>
  </si>
  <si>
    <t>GONZALEZ GALLEGOS IMELDA</t>
  </si>
  <si>
    <t>ALVAREZ MENDOZA FRANCISCO JAVIER</t>
  </si>
  <si>
    <t>CASTRO NAVARRO LETICIA</t>
  </si>
  <si>
    <t>DURAN MARQUEZ LORENA</t>
  </si>
  <si>
    <t>NUÑEZ SANTILLAN ZEIN</t>
  </si>
  <si>
    <t>GONZALEZ JAUREGUI JOSE JAVIER</t>
  </si>
  <si>
    <t>PEREZ MELCHOR ARACELI</t>
  </si>
  <si>
    <t>SANTA RAMOS MARIA ESTHER</t>
  </si>
  <si>
    <t>CORTES ORTIZ JOSE DE JESUS</t>
  </si>
  <si>
    <t xml:space="preserve">RAMIREZ MARTHA </t>
  </si>
  <si>
    <t>GONZALEZ SORIA MARGARITA</t>
  </si>
  <si>
    <t>MEDINA MAGALLON ADRIANA</t>
  </si>
  <si>
    <t>OLIVA BECERRA CRISTINA</t>
  </si>
  <si>
    <t>SANCHEZ PEREZ YAIR</t>
  </si>
  <si>
    <t>REYES LOERA ARTURO</t>
  </si>
  <si>
    <t>MORALES CONTRERAS MARIA</t>
  </si>
  <si>
    <t>HERNANDEZ NAVARRO MARIA</t>
  </si>
  <si>
    <t>ESPARZA CRISTINA</t>
  </si>
  <si>
    <t>REYNOSO MARTH ESTELA</t>
  </si>
  <si>
    <t>MANZANO GABRIELA</t>
  </si>
  <si>
    <t>NARANJO ANGELINA</t>
  </si>
  <si>
    <t>MURGUIA GONZALEZ JULIA</t>
  </si>
  <si>
    <t>FLORES CHAVEZ YADIRA</t>
  </si>
  <si>
    <t>SALCEDO MACIAS FERNANDO</t>
  </si>
  <si>
    <t>GOMEZ MACIAS CELIA</t>
  </si>
  <si>
    <t>ACEVES GOMEZ MA. REFUGIO</t>
  </si>
  <si>
    <t>GUZMAN MONICA</t>
  </si>
  <si>
    <t>GOMEZ MUÑOZ RAQUEL</t>
  </si>
  <si>
    <t>HERNANDEZ LUZ</t>
  </si>
  <si>
    <t>SANDOVAL JIMENA</t>
  </si>
  <si>
    <t>CRUZ EDGAR</t>
  </si>
  <si>
    <t>NUÑEZ REA</t>
  </si>
  <si>
    <t>FLORES JULIA</t>
  </si>
  <si>
    <t>GARCIA MARCOS</t>
  </si>
  <si>
    <t>ARIAS JUAN</t>
  </si>
  <si>
    <t>ARIAS JUAN PABLO</t>
  </si>
  <si>
    <t>CONTRERAS CARLOS</t>
  </si>
  <si>
    <t xml:space="preserve">ZARAGOZA ALBERTO </t>
  </si>
  <si>
    <t xml:space="preserve">GONZALEZ RUIZ VICTOR </t>
  </si>
  <si>
    <t>MUÑOZ MA. ROSARIO</t>
  </si>
  <si>
    <t>MEZA BRAYAN</t>
  </si>
  <si>
    <t>MUÑOZ ESTEFANIA</t>
  </si>
  <si>
    <t xml:space="preserve">MENDEZ JUAN </t>
  </si>
  <si>
    <t>MARIA ANA</t>
  </si>
  <si>
    <t>LOZA VARGAS CARMEN</t>
  </si>
  <si>
    <t>LEDEZMA GUADALUPE</t>
  </si>
  <si>
    <t>GUADALUPE MARIA</t>
  </si>
  <si>
    <t>GONZALEZ NATALIA</t>
  </si>
  <si>
    <t>NUÑO NARANJO ANTONIO</t>
  </si>
  <si>
    <t>CUELLAR BECERRA GABRIEL</t>
  </si>
  <si>
    <t>CORONA MA. SANDRA</t>
  </si>
  <si>
    <t xml:space="preserve">SANCHEZ MARIO </t>
  </si>
  <si>
    <t xml:space="preserve">GUZMAN JUDITH </t>
  </si>
  <si>
    <t>ESTEFANIA GLORIA</t>
  </si>
  <si>
    <t>BARAJAS SANDRA</t>
  </si>
  <si>
    <t>BECERRA ARNULFO</t>
  </si>
  <si>
    <t>RUBIO MARTIN</t>
  </si>
  <si>
    <t>FRANCO GUILLERMINA</t>
  </si>
  <si>
    <t>RODRIGUEZ DALIA</t>
  </si>
  <si>
    <t>CONTRERAS LUIS</t>
  </si>
  <si>
    <t>VALADEZ BAÑALES PETRA</t>
  </si>
  <si>
    <t>JUAREZ GONZALEZ NOEMI</t>
  </si>
  <si>
    <t>FUENTES GARCIA JUANA</t>
  </si>
  <si>
    <t>FUENTES GARCIA PATRICIA</t>
  </si>
  <si>
    <t>SANCHEZ JIMENEZ JOSE ABEL</t>
  </si>
  <si>
    <t>AGUILAR PAEZ PABLO</t>
  </si>
  <si>
    <t>JARAMILLO LOPEZ CESAR</t>
  </si>
  <si>
    <t>ESPARZA MARTINEZ GLORIA</t>
  </si>
  <si>
    <t>FERNANDA ZULIO ANA</t>
  </si>
  <si>
    <t>TOSCANO RAMIREZ MARIA</t>
  </si>
  <si>
    <t>HERNANDEZ ALTAGRACIA</t>
  </si>
  <si>
    <t>MARIA LUISA ANAHI</t>
  </si>
  <si>
    <t>GOMEZ LAURA</t>
  </si>
  <si>
    <t>GARCIA MIGUEL ANGEL</t>
  </si>
  <si>
    <t>JIMENEZ YAÑEZ CLAUDIA</t>
  </si>
  <si>
    <t>GONZALEZ JESSICA EVELIN</t>
  </si>
  <si>
    <t>GONZALEZ PONCE VANESSA ANGELICA</t>
  </si>
  <si>
    <t>LOPEZ RAMIREZ CARLOS</t>
  </si>
  <si>
    <t>ORNELAS DELGADO DANIELA</t>
  </si>
  <si>
    <t>LARES SALGADO CECILIA</t>
  </si>
  <si>
    <t>VILLAFAÑA JIMENEZ ADRIAN</t>
  </si>
  <si>
    <t>ANGULO MAGAÑA MARIA GUADALUPE</t>
  </si>
  <si>
    <t>RIVAS CORTES PETRA</t>
  </si>
  <si>
    <t>RODRIGUEZ MARQUEZ VANESSA</t>
  </si>
  <si>
    <t>VARGAS RODRIGUEZ JUANA ELIZABETH</t>
  </si>
  <si>
    <t>SERRANO REYNOSO NORMA ALICIA</t>
  </si>
  <si>
    <t xml:space="preserve">ZEDILLO VALDEZ JUAN </t>
  </si>
  <si>
    <t>HUANACO AVALOS PATRICIA</t>
  </si>
  <si>
    <t>SANCHEZ RUBIO ANTONIO</t>
  </si>
  <si>
    <t>RIZO GARCIA ELIZABETH</t>
  </si>
  <si>
    <t>SANCHEZ MARICELA</t>
  </si>
  <si>
    <t>VALENZUELA MARIA TERESA</t>
  </si>
  <si>
    <t>GUZMAN CESAR JOSE</t>
  </si>
  <si>
    <t>PALOMINO AURORA</t>
  </si>
  <si>
    <t>GOMEZ MARTHA</t>
  </si>
  <si>
    <t>GALLARDO AVIÑA MAGDALENA</t>
  </si>
  <si>
    <t>CERVANTES CONTRERAS GUADALUPE</t>
  </si>
  <si>
    <t>CORTES AMELIA</t>
  </si>
  <si>
    <t>JUANA MARIA</t>
  </si>
  <si>
    <t>PULIDO REYNOSO CECILIA</t>
  </si>
  <si>
    <t>RODRIGUEZ MARQUEZ MAYRA</t>
  </si>
  <si>
    <t>ORTIZ CHAVEZ KARLA</t>
  </si>
  <si>
    <t>RODRIGUEZ ENRIQUEZ ESPERANZA</t>
  </si>
  <si>
    <t xml:space="preserve">FLORES MARTINEZ FRANCISCO </t>
  </si>
  <si>
    <t xml:space="preserve">HERNANDEZ GONZALEZ AGUSTIN </t>
  </si>
  <si>
    <t>SOTERO CARRANZA FRANCISCO</t>
  </si>
  <si>
    <t>SOTERO CARRANZA DAVID</t>
  </si>
  <si>
    <t>BRAZO BRAZO JAVIER</t>
  </si>
  <si>
    <t>ROSALES CONTRERAS MANUEL</t>
  </si>
  <si>
    <t xml:space="preserve">ROSALES CONTRERAS JUAN </t>
  </si>
  <si>
    <t>ROBLES TAPIA DAVID</t>
  </si>
  <si>
    <t>PEÑA PEÑA MOISES</t>
  </si>
  <si>
    <t>GOMEZ GOMEZ RAMON</t>
  </si>
  <si>
    <t>MORENO MORENO ROGELIO</t>
  </si>
  <si>
    <t xml:space="preserve">GUTIERREZ GUTIERREZ SALVADOR </t>
  </si>
  <si>
    <t>GARCIA GARCIA JOSE LUIS</t>
  </si>
  <si>
    <t>SANCHEZ SANCHEZ VICTOR</t>
  </si>
  <si>
    <t>GUILLERMO RODRIGUEZ CARLOS</t>
  </si>
  <si>
    <t>SANTOLLO SANTOLLO JOAUIN</t>
  </si>
  <si>
    <t>HERRERA OSCAR</t>
  </si>
  <si>
    <t>LOPEZ LOPEZ GERARDO</t>
  </si>
  <si>
    <t>HERRERA LOPEZ DAVID</t>
  </si>
  <si>
    <t>PINEDA PINEDA MISAEL</t>
  </si>
  <si>
    <t>MORALES TOVAR ISMAEL</t>
  </si>
  <si>
    <t>RODRIGUEZ RODRIGUEZ ARMANDO</t>
  </si>
  <si>
    <t xml:space="preserve">JIMENEZ VIEYRA JOSE DE JESUS </t>
  </si>
  <si>
    <t xml:space="preserve">HERNANDEZ MEJIA IVAN </t>
  </si>
  <si>
    <t>MEJIA PACHECO ERNESTO</t>
  </si>
  <si>
    <t>MEJIA PACHECO GERARDO</t>
  </si>
  <si>
    <t>ROMO ROMO MANUEL</t>
  </si>
  <si>
    <t>ROMO ROMO ALEJANDRO</t>
  </si>
  <si>
    <t>BERNAL ORNELAS EDUARDO</t>
  </si>
  <si>
    <t>BERNAL ORNELAS OSCAR</t>
  </si>
  <si>
    <t>RAMIREZ IBARRA JUAN PABLO</t>
  </si>
  <si>
    <t xml:space="preserve">YAÑEZ TRUJILLO SALVADOR </t>
  </si>
  <si>
    <t>BETANCUR MORA EDUARDO</t>
  </si>
  <si>
    <t>QUEZADA GARCIA JAIME</t>
  </si>
  <si>
    <t>ALVAREZ VILLALPANDO JESUS</t>
  </si>
  <si>
    <t>MORAN MORAN MARTIN</t>
  </si>
  <si>
    <t>PEREZ CASTILLO ALMA</t>
  </si>
  <si>
    <t xml:space="preserve">GARCIA SANCHEZ ELIZABETH </t>
  </si>
  <si>
    <t>VALDEZ CARREON SILSA</t>
  </si>
  <si>
    <t>MARTINEZ MARTINEZ ILEANA YAZMIN</t>
  </si>
  <si>
    <t>ROSALES MARISCAL NOHEMI</t>
  </si>
  <si>
    <t>ROSAS HEREDIA SALMA</t>
  </si>
  <si>
    <t xml:space="preserve">MATA GOMEZ JOSEFA </t>
  </si>
  <si>
    <t xml:space="preserve">DE LOS SANTOS GARCIA KAREN </t>
  </si>
  <si>
    <t>VILLANUEVA PEREZ ABIGAIL</t>
  </si>
  <si>
    <t>VILLANUEVA PEREZ JUDITH</t>
  </si>
  <si>
    <t>DINO CARRILLO SALAZAR</t>
  </si>
  <si>
    <t>MUÑOZ IBARRA ELIEZER</t>
  </si>
  <si>
    <t>CRUZ VELAZQUEZ VIVIANA</t>
  </si>
  <si>
    <t>CARRILLO SALAZAR SARAI</t>
  </si>
  <si>
    <t>MARTINEZ NAVARRO VICTORIA</t>
  </si>
  <si>
    <t>CASTILLO PRECIADO UZIARDA</t>
  </si>
  <si>
    <t>ALVARADO MORALES QUIRIAH</t>
  </si>
  <si>
    <t>SALAZAR LUA ROSARIO</t>
  </si>
  <si>
    <t>AGUILAR GARCIA MARIANA LIZBETH</t>
  </si>
  <si>
    <t>RODRIGUEZ LUNA GERSON OSWALDO</t>
  </si>
  <si>
    <t>RODRIGUEZ CANO ARTURO</t>
  </si>
  <si>
    <t>ESPINOZA GARCIA MINERVA</t>
  </si>
  <si>
    <t>CALDERON OCEJO GENESIS</t>
  </si>
  <si>
    <t>CORRALES ANDRADE MA ANITA</t>
  </si>
  <si>
    <t>GOMEZ CORRALES BRENDA</t>
  </si>
  <si>
    <t>SANTILLAN RAMIREZ AMERICA</t>
  </si>
  <si>
    <t>LOPEZ MARTINEZ JORGE</t>
  </si>
  <si>
    <t>LOPEZ SANTILLAN JORGE</t>
  </si>
  <si>
    <t>MOLINA JUAREZ AMISADAI</t>
  </si>
  <si>
    <t>MOLINA JUAREZ LO-RHAMA</t>
  </si>
  <si>
    <t>SANCHEZ VALERIO LIBN</t>
  </si>
  <si>
    <t>GOMEZ ENRIQUEZ KEILA</t>
  </si>
  <si>
    <t xml:space="preserve">SOTO RIVAS JUAN </t>
  </si>
  <si>
    <t>ADAME SANTA MARIA SARA</t>
  </si>
  <si>
    <t xml:space="preserve">MAYORAL VELA RAQUEL </t>
  </si>
  <si>
    <t>LOPEZ REYES ZABDIEL</t>
  </si>
  <si>
    <t xml:space="preserve">CASTILLO HERNANDEZ ONAN </t>
  </si>
  <si>
    <t>PADILLA CANALES LAIDA ELIZABETH</t>
  </si>
  <si>
    <t>MEJIA MAYA ARACELI</t>
  </si>
  <si>
    <t>RODRIGUEZ GARCIA MIZRAIM</t>
  </si>
  <si>
    <t>SIRILO VELAZQUEZ SILVIA</t>
  </si>
  <si>
    <t>TRISTAN VAZQUEZ JOSUE</t>
  </si>
  <si>
    <t>SANCHEZ ROBLES RUTH</t>
  </si>
  <si>
    <t>MONTAÑO MORA BENJAMIN</t>
  </si>
  <si>
    <t>MONTAÑO MORA HECTOR ISRAEL</t>
  </si>
  <si>
    <t>LOPEZ SALGADO EVER</t>
  </si>
  <si>
    <t>HERNANDEZ MOJICA ELDA</t>
  </si>
  <si>
    <t>JUAREZ ENRIQUEZ IRVIN ANTONIO</t>
  </si>
  <si>
    <t>TORRES NUÑEZ ARACELI</t>
  </si>
  <si>
    <t>TORRES NUÑEZ KARINA</t>
  </si>
  <si>
    <t>SERAFIN GONZALEZ ELIZABETH</t>
  </si>
  <si>
    <t>SANCHEZ TIRADO SARAHI</t>
  </si>
  <si>
    <t>CASTILLO TORRES EZEQUIEL</t>
  </si>
  <si>
    <t>ADAZA VILLALBA ELISA EDITH</t>
  </si>
  <si>
    <t>HERNANDEZ GONZALEZ JANETH ERICKA</t>
  </si>
  <si>
    <t>FIGUEROA MONTOLLA MARIA MAGDALENA</t>
  </si>
  <si>
    <t>MEZA SANCHEZ BIHLA</t>
  </si>
  <si>
    <t>TINOCO VICENTE YATETH N</t>
  </si>
  <si>
    <t>MELLIN VALLE BINUIA</t>
  </si>
  <si>
    <t>PALOMAR SANCHEZ ELIEZER</t>
  </si>
  <si>
    <t xml:space="preserve">VALERIO HERNANDEZ ROSARIO </t>
  </si>
  <si>
    <t>SALERANIE PEREZ HERNAN</t>
  </si>
  <si>
    <t>VALENCIA MARTINEZ GLEZI</t>
  </si>
  <si>
    <t>GONZALEZ GUTIERREZ MAYRA ALEJANDRA</t>
  </si>
  <si>
    <t>LEON QUIÑONES ARACELI</t>
  </si>
  <si>
    <t>JIMENEZ IBARRA CLAUDIA GUADALUPE</t>
  </si>
  <si>
    <t>BAUTISTA GARCIA PRISCILA</t>
  </si>
  <si>
    <t>TOVAR RODRIGUEZ JUDITH</t>
  </si>
  <si>
    <t>HERRA RIZO MARIA</t>
  </si>
  <si>
    <t>MONDRAGON YOLANDA</t>
  </si>
  <si>
    <t>ROSALES JOSEFINA</t>
  </si>
  <si>
    <t>RODRIGUEZ OSCAR</t>
  </si>
  <si>
    <t>FABIOLA GONZALEZ</t>
  </si>
  <si>
    <t>GARCIA RODRIGUEZ JANETH</t>
  </si>
  <si>
    <t>RODRIGUEZ ROSALES OSIRIS</t>
  </si>
  <si>
    <t>VILLALOBOS ALEJANDRA</t>
  </si>
  <si>
    <t>VIDAL HERNANDEZ JOSE</t>
  </si>
  <si>
    <t>ORTIZ CARMONA MARIANA</t>
  </si>
  <si>
    <t>TORRES ONTIVEROS AMPARO</t>
  </si>
  <si>
    <t>PADILLA TORRES YADIRA</t>
  </si>
  <si>
    <t>GONZALEZ ORTIZ MIGUEL</t>
  </si>
  <si>
    <t>GALLARDO HERNANDEZ MARIA ARACCELIL</t>
  </si>
  <si>
    <t>FONSECA MARISELA</t>
  </si>
  <si>
    <t>MACIAS VERONICA</t>
  </si>
  <si>
    <t>SALCEDO OLVERA LAURA</t>
  </si>
  <si>
    <t>AVILA MORENO ANTONIO</t>
  </si>
  <si>
    <t>SANTANA MARIA DEL ROSARIO</t>
  </si>
  <si>
    <t xml:space="preserve">GOD RAMIREZ JOSE DE JESUS </t>
  </si>
  <si>
    <t>LEMUS ALICIA</t>
  </si>
  <si>
    <t>BENITEZ JUAN</t>
  </si>
  <si>
    <t>GOMEZ ERIKA</t>
  </si>
  <si>
    <t>REBOLLOSA CRUZ MARGARITA</t>
  </si>
  <si>
    <t>RAMOS LOZANO ROSA</t>
  </si>
  <si>
    <t>FIGUEROA IRMA</t>
  </si>
  <si>
    <t>NAVA DE LA CRUZ VANESSA</t>
  </si>
  <si>
    <t>ALCANTAR VELA CITLALLI</t>
  </si>
  <si>
    <t>PONCE RAMIREZ JORGE</t>
  </si>
  <si>
    <t>ITARO AGUILERA ESTELA</t>
  </si>
  <si>
    <t>MEJIA LOPEZ SARAHI</t>
  </si>
  <si>
    <t>PONCE JESSICA BEATRIZ</t>
  </si>
  <si>
    <t>BALLESTEROS ALBA</t>
  </si>
  <si>
    <t>MEXICANO GONZALEZ PETRA</t>
  </si>
  <si>
    <t>CONTRERAS MARTINEZ MIGUEL A</t>
  </si>
  <si>
    <t>GUZMAN ZEPEDA CLAUDIA</t>
  </si>
  <si>
    <t xml:space="preserve">CALZADA MARTINEZ MANUEL </t>
  </si>
  <si>
    <t>SALDAÑA HERNANDEZ CESAR OMAR</t>
  </si>
  <si>
    <t>REYES ARCE GUADALUPE</t>
  </si>
  <si>
    <t>BECERRA ALVARADO RAMON</t>
  </si>
  <si>
    <t>PIÑA YNAVA YOLANDA</t>
  </si>
  <si>
    <t>RAMIREZ RUIZ CONCEPCION</t>
  </si>
  <si>
    <t>RODRIGUEZ JOSEFINA</t>
  </si>
  <si>
    <t xml:space="preserve">GARCIA GONZALEZ RUBEN </t>
  </si>
  <si>
    <t>ARMAS GARCIA ARACELI</t>
  </si>
  <si>
    <t>GAONA ARRIAGA JAYRO</t>
  </si>
  <si>
    <t>NIEVEZ JIMENEZ MARIA GUADALUPE</t>
  </si>
  <si>
    <t>MARIN ZUNO ROSA ELENA</t>
  </si>
  <si>
    <t>VAZQUEZ NACY ELIZABETH</t>
  </si>
  <si>
    <t>LOZANO VITELA ELOISA</t>
  </si>
  <si>
    <t>SUAREZ MARIA DEL ROSARIO</t>
  </si>
  <si>
    <t xml:space="preserve">CONTRERAS SUAREZ JONATHAN </t>
  </si>
  <si>
    <t>MUÑOZ MACIAS TERESA</t>
  </si>
  <si>
    <t xml:space="preserve">LUNA LEMUS ENRIQUE </t>
  </si>
  <si>
    <t>GALVAN JUAN</t>
  </si>
  <si>
    <t>MENDOZA RODRIGUEZ EZEQUIEL</t>
  </si>
  <si>
    <t>LOZA ALEJANDRA VERONICA</t>
  </si>
  <si>
    <t xml:space="preserve">LANGRUEN ACEVES JOSE MANUEL </t>
  </si>
  <si>
    <t>UHUAD URIBE MARIA DEL REFUGIO</t>
  </si>
  <si>
    <t>DE ALBA MARQUEZ OLGA</t>
  </si>
  <si>
    <t>PARRA GARCIA DAYANA</t>
  </si>
  <si>
    <t>VILLAFANA MATA ANGELICA</t>
  </si>
  <si>
    <t>PEREZ ALVAREZ ELVIRA</t>
  </si>
  <si>
    <t>CARRILLO RODRIGUEZ MARIA</t>
  </si>
  <si>
    <t>PELAYO ORTIZ SIMON</t>
  </si>
  <si>
    <t xml:space="preserve">PEREZ REYES MARGARITA </t>
  </si>
  <si>
    <t>GUZMAN RIVAS LETICIA</t>
  </si>
  <si>
    <t xml:space="preserve">VELEZ AGUILAR MARIA DE JESUS </t>
  </si>
  <si>
    <t>PIMENTEL ANTONIO</t>
  </si>
  <si>
    <t xml:space="preserve">HERNANDEZ GONZALEZ EDUARDO </t>
  </si>
  <si>
    <t>PONCE ROSALES ISMAEL</t>
  </si>
  <si>
    <t>RODRIGUEZ ALVARADO MARTHA</t>
  </si>
  <si>
    <t>PIEDRA PEREZ CECILIA</t>
  </si>
  <si>
    <t>CASTAÑEDA FLORES JAIME</t>
  </si>
  <si>
    <t xml:space="preserve">CRUZ CHAVEZ RAMON </t>
  </si>
  <si>
    <t>ASCENCIO ROJAS BELEN</t>
  </si>
  <si>
    <t>NUÑEZ NERI MANUEL</t>
  </si>
  <si>
    <t>CAMPOS GUTIERREZ EULALIA</t>
  </si>
  <si>
    <t>VLDEZ LEMUS CRISTINA</t>
  </si>
  <si>
    <t>JIMENEZ RIVERA YESENIA</t>
  </si>
  <si>
    <t>SEVILLA VILLA ROSA MARIA</t>
  </si>
  <si>
    <t>NAVARRO ROJAS MARIA</t>
  </si>
  <si>
    <t>LOZANO SANDOVAL IRENE</t>
  </si>
  <si>
    <t>RAMIREZ BLANCA</t>
  </si>
  <si>
    <t>HERNANDEZ AGUILAR ANA ROSA</t>
  </si>
  <si>
    <t>MARIN MEJIA SILVIA</t>
  </si>
  <si>
    <t>DE HARO GARCIA MARTHA</t>
  </si>
  <si>
    <t>VALDEZ RAMIREZ BRAYAN ISAAC</t>
  </si>
  <si>
    <t xml:space="preserve">ORNELAS RODRIGUEZ JOSE DE JESUS </t>
  </si>
  <si>
    <t>MAYA GONZALEZ SANDRO</t>
  </si>
  <si>
    <t>ALMAZA MONROY CELIA</t>
  </si>
  <si>
    <t>VILLEGAS BECERRA LILIANA</t>
  </si>
  <si>
    <t xml:space="preserve">RUBIO GARCIA CESAR DE JESUS </t>
  </si>
  <si>
    <t>ACEVES VACA SUGEY</t>
  </si>
  <si>
    <t>RUVALCABA JIMENEZ ELIDIA</t>
  </si>
  <si>
    <t>SANTIAGO DOMINGUEZ GENOVEVA</t>
  </si>
  <si>
    <t>©Top Learning Online, S.C., 2025. Todos los derechos reservados. Prohibida su reproducción, difusión o uso sin autorización escrita.</t>
  </si>
  <si>
    <t>A-. Instrucciones:</t>
  </si>
  <si>
    <t>1-. Convierte la información en tabla. Ponle el nombre de Inmovilizar</t>
  </si>
  <si>
    <t>2-. Inmoviliza la primera primera fila</t>
  </si>
  <si>
    <t>3-. Inmoviliza la primera columna</t>
  </si>
  <si>
    <t>4-. Inmoviliza la primera fila y la primera columna</t>
  </si>
  <si>
    <t>UNIVERSIDAD</t>
  </si>
  <si>
    <t>ALEJANDRO MATA VILLANUEVA</t>
  </si>
  <si>
    <t>Instrucciones:</t>
  </si>
  <si>
    <t>1-. Convierte la información en una tabla. Le pondrás el nombre a la tabla: Ftextos</t>
  </si>
  <si>
    <t xml:space="preserve">2-. Realiza en cada una de las celdas las funciones correspondientes. Sigue los pasos del Manual de Instrucciones </t>
  </si>
  <si>
    <t>3-. Quita los espacios o caracteres que no necesites en los textos.</t>
  </si>
  <si>
    <t>4-. Reemplaza las letras Ñ en los apellidos.</t>
  </si>
  <si>
    <t>Apellido P</t>
  </si>
  <si>
    <t>Apellido M</t>
  </si>
  <si>
    <t>Nombre</t>
  </si>
  <si>
    <t>Sexo</t>
  </si>
  <si>
    <t>Crear Correo</t>
  </si>
  <si>
    <t>Nombre Completo + unircadenas</t>
  </si>
  <si>
    <t>NomPropio + Conc</t>
  </si>
  <si>
    <t>Izquierda</t>
  </si>
  <si>
    <t>Derecha</t>
  </si>
  <si>
    <t>Extraer</t>
  </si>
  <si>
    <t>Minúscula</t>
  </si>
  <si>
    <t>Mayúscula</t>
  </si>
  <si>
    <t>Espacios</t>
  </si>
  <si>
    <t>Unicos</t>
  </si>
  <si>
    <t>alegria</t>
  </si>
  <si>
    <t>gomez</t>
  </si>
  <si>
    <t>alex</t>
  </si>
  <si>
    <t>m</t>
  </si>
  <si>
    <t>andrade</t>
  </si>
  <si>
    <t>juarez</t>
  </si>
  <si>
    <t>jason</t>
  </si>
  <si>
    <t>soto</t>
  </si>
  <si>
    <t>vazquez</t>
  </si>
  <si>
    <t>samir</t>
  </si>
  <si>
    <t>gutierrez</t>
  </si>
  <si>
    <t>joaquin</t>
  </si>
  <si>
    <t>bernal</t>
  </si>
  <si>
    <t>pedro</t>
  </si>
  <si>
    <t>andres</t>
  </si>
  <si>
    <t>nuñez</t>
  </si>
  <si>
    <t>torres</t>
  </si>
  <si>
    <t>daniela</t>
  </si>
  <si>
    <t>f</t>
  </si>
  <si>
    <t>ayala</t>
  </si>
  <si>
    <t>aguilera</t>
  </si>
  <si>
    <t>josefina</t>
  </si>
  <si>
    <t>lopez</t>
  </si>
  <si>
    <t>ornelas</t>
  </si>
  <si>
    <t>andrea</t>
  </si>
  <si>
    <t>garcia</t>
  </si>
  <si>
    <t>hernandez</t>
  </si>
  <si>
    <t>juan</t>
  </si>
  <si>
    <t>gonzalez</t>
  </si>
  <si>
    <t>leon</t>
  </si>
  <si>
    <t>alejandro</t>
  </si>
  <si>
    <t>mejia</t>
  </si>
  <si>
    <t>monjarraz</t>
  </si>
  <si>
    <t>samuel</t>
  </si>
  <si>
    <t>cerda</t>
  </si>
  <si>
    <t>guerrero</t>
  </si>
  <si>
    <t>elpidia</t>
  </si>
  <si>
    <t>alberto</t>
  </si>
  <si>
    <t>pantoja</t>
  </si>
  <si>
    <t>mario</t>
  </si>
  <si>
    <t>tejeda</t>
  </si>
  <si>
    <t>ruiz</t>
  </si>
  <si>
    <t>medior</t>
  </si>
  <si>
    <t>mendez</t>
  </si>
  <si>
    <t>fabian</t>
  </si>
  <si>
    <t>miranda</t>
  </si>
  <si>
    <t>rosas</t>
  </si>
  <si>
    <t>jesus</t>
  </si>
  <si>
    <t>cisneros</t>
  </si>
  <si>
    <t>alfaro</t>
  </si>
  <si>
    <t>david</t>
  </si>
  <si>
    <t>uribe</t>
  </si>
  <si>
    <t>de la torre</t>
  </si>
  <si>
    <t>urrutia</t>
  </si>
  <si>
    <t>maria</t>
  </si>
  <si>
    <t>romero</t>
  </si>
  <si>
    <t>nunez</t>
  </si>
  <si>
    <t>felipe</t>
  </si>
  <si>
    <t>covarrubias</t>
  </si>
  <si>
    <t>flores</t>
  </si>
  <si>
    <t>silvia</t>
  </si>
  <si>
    <t>perez</t>
  </si>
  <si>
    <t>cruz</t>
  </si>
  <si>
    <t>cardenas</t>
  </si>
  <si>
    <t>jorge</t>
  </si>
  <si>
    <t>fernanda</t>
  </si>
  <si>
    <t>jimenez</t>
  </si>
  <si>
    <t>chavez</t>
  </si>
  <si>
    <t>marisela</t>
  </si>
  <si>
    <t>navarro</t>
  </si>
  <si>
    <t>morales</t>
  </si>
  <si>
    <t>hugo</t>
  </si>
  <si>
    <t>salazar</t>
  </si>
  <si>
    <t>gonzalo</t>
  </si>
  <si>
    <t>de la paz</t>
  </si>
  <si>
    <t>larios</t>
  </si>
  <si>
    <t>antonia</t>
  </si>
  <si>
    <t>loreto</t>
  </si>
  <si>
    <t>aceves</t>
  </si>
  <si>
    <t>veronica</t>
  </si>
  <si>
    <t>armando</t>
  </si>
  <si>
    <t>munez</t>
  </si>
  <si>
    <t>rojas</t>
  </si>
  <si>
    <t>patricia</t>
  </si>
  <si>
    <t>paredes</t>
  </si>
  <si>
    <t>rodriguez</t>
  </si>
  <si>
    <t>antonio</t>
  </si>
  <si>
    <t>quiroz</t>
  </si>
  <si>
    <t>Geovani</t>
  </si>
  <si>
    <t>valdez</t>
  </si>
  <si>
    <t>estivali</t>
  </si>
  <si>
    <t>pineda</t>
  </si>
  <si>
    <t>esteban</t>
  </si>
  <si>
    <t>silva</t>
  </si>
  <si>
    <t>sanchez</t>
  </si>
  <si>
    <t>sabastian</t>
  </si>
  <si>
    <t>cabrera</t>
  </si>
  <si>
    <t>carranza</t>
  </si>
  <si>
    <t>regina</t>
  </si>
  <si>
    <t>martinez</t>
  </si>
  <si>
    <t>carrillo</t>
  </si>
  <si>
    <t>maritza</t>
  </si>
  <si>
    <t>franco</t>
  </si>
  <si>
    <t>johana</t>
  </si>
  <si>
    <t>rebeca</t>
  </si>
  <si>
    <t>tentle</t>
  </si>
  <si>
    <t>mariana</t>
  </si>
  <si>
    <t>aranza</t>
  </si>
  <si>
    <t>quezada</t>
  </si>
  <si>
    <t>javier</t>
  </si>
  <si>
    <t>fonseca</t>
  </si>
  <si>
    <t>cesar</t>
  </si>
  <si>
    <t>huerta</t>
  </si>
  <si>
    <t>dolores</t>
  </si>
  <si>
    <t>fernandez</t>
  </si>
  <si>
    <t>fuentes</t>
  </si>
  <si>
    <t>naim</t>
  </si>
  <si>
    <t>medrano</t>
  </si>
  <si>
    <t>karla</t>
  </si>
  <si>
    <t>natalia</t>
  </si>
  <si>
    <t>leticia</t>
  </si>
  <si>
    <t>castellanos</t>
  </si>
  <si>
    <t>madrigal</t>
  </si>
  <si>
    <t>gloria</t>
  </si>
  <si>
    <t>mata</t>
  </si>
  <si>
    <t>ruben</t>
  </si>
  <si>
    <t>jose</t>
  </si>
  <si>
    <t>rene</t>
  </si>
  <si>
    <t>ricargo</t>
  </si>
  <si>
    <t>borja</t>
  </si>
  <si>
    <t>magaña</t>
  </si>
  <si>
    <t>diaz</t>
  </si>
  <si>
    <t>rosa</t>
  </si>
  <si>
    <t>betsabe</t>
  </si>
  <si>
    <t>barajas</t>
  </si>
  <si>
    <t>miste</t>
  </si>
  <si>
    <t>miguel</t>
  </si>
  <si>
    <t>treviño</t>
  </si>
  <si>
    <t>de la garza</t>
  </si>
  <si>
    <t>salvador</t>
  </si>
  <si>
    <t>ever</t>
  </si>
  <si>
    <t>alvarez</t>
  </si>
  <si>
    <t>adolfo</t>
  </si>
  <si>
    <t>vela</t>
  </si>
  <si>
    <t>octavio</t>
  </si>
  <si>
    <t>najera</t>
  </si>
  <si>
    <t>montes</t>
  </si>
  <si>
    <t>blanca</t>
  </si>
  <si>
    <t>carmen</t>
  </si>
  <si>
    <t>avalos</t>
  </si>
  <si>
    <t xml:space="preserve">sofia </t>
  </si>
  <si>
    <t>robles</t>
  </si>
  <si>
    <t>velazquez</t>
  </si>
  <si>
    <t>delgado</t>
  </si>
  <si>
    <t>meladia</t>
  </si>
  <si>
    <t>herrera</t>
  </si>
  <si>
    <t>joel</t>
  </si>
  <si>
    <t>cano</t>
  </si>
  <si>
    <t>acevedo</t>
  </si>
  <si>
    <t>elizabeth</t>
  </si>
  <si>
    <t>tamara</t>
  </si>
  <si>
    <t>santos</t>
  </si>
  <si>
    <t>guel</t>
  </si>
  <si>
    <t>ramirez</t>
  </si>
  <si>
    <t xml:space="preserve">jose de jesus </t>
  </si>
  <si>
    <t>lemus</t>
  </si>
  <si>
    <t>alicia</t>
  </si>
  <si>
    <t>benitez</t>
  </si>
  <si>
    <t>erika</t>
  </si>
  <si>
    <t>rebollosa</t>
  </si>
  <si>
    <t>margarita</t>
  </si>
  <si>
    <t>ramos</t>
  </si>
  <si>
    <t>lozano</t>
  </si>
  <si>
    <t>figueroa</t>
  </si>
  <si>
    <t>irma</t>
  </si>
  <si>
    <t>de la cruz</t>
  </si>
  <si>
    <t>vanesa</t>
  </si>
  <si>
    <t>alcantar</t>
  </si>
  <si>
    <t>citlalli</t>
  </si>
  <si>
    <t>carlos</t>
  </si>
  <si>
    <t>pardo</t>
  </si>
  <si>
    <t>alonso</t>
  </si>
  <si>
    <t>libna</t>
  </si>
  <si>
    <t>macias</t>
  </si>
  <si>
    <t>pablo</t>
  </si>
  <si>
    <t>medina</t>
  </si>
  <si>
    <t>samai</t>
  </si>
  <si>
    <t>alvarado</t>
  </si>
  <si>
    <t>diana</t>
  </si>
  <si>
    <t>frayle</t>
  </si>
  <si>
    <t>maldonado</t>
  </si>
  <si>
    <t>xochitl</t>
  </si>
  <si>
    <t>castillon</t>
  </si>
  <si>
    <t>rivera</t>
  </si>
  <si>
    <t>omar</t>
  </si>
  <si>
    <t>leslie</t>
  </si>
  <si>
    <t>mares</t>
  </si>
  <si>
    <t>nubia</t>
  </si>
  <si>
    <t>arellano</t>
  </si>
  <si>
    <t>felix</t>
  </si>
  <si>
    <t>alejandra</t>
  </si>
  <si>
    <t>basurto</t>
  </si>
  <si>
    <t>santiago</t>
  </si>
  <si>
    <t>maestro</t>
  </si>
  <si>
    <t>karen</t>
  </si>
  <si>
    <t>beatriz</t>
  </si>
  <si>
    <t>vivar</t>
  </si>
  <si>
    <t>vallejo</t>
  </si>
  <si>
    <t>pena</t>
  </si>
  <si>
    <t>sergio</t>
  </si>
  <si>
    <t>juan jose</t>
  </si>
  <si>
    <t>sonia</t>
  </si>
  <si>
    <t>villanueva</t>
  </si>
  <si>
    <t>sandoval</t>
  </si>
  <si>
    <t>viera</t>
  </si>
  <si>
    <t>lomeli</t>
  </si>
  <si>
    <t>cecilia</t>
  </si>
  <si>
    <t>rosales</t>
  </si>
  <si>
    <t>carolina</t>
  </si>
  <si>
    <t>barrera</t>
  </si>
  <si>
    <t>esparza</t>
  </si>
  <si>
    <t>filemon</t>
  </si>
  <si>
    <t>arredondo</t>
  </si>
  <si>
    <t>patino</t>
  </si>
  <si>
    <t>lira</t>
  </si>
  <si>
    <t>esther</t>
  </si>
  <si>
    <t>abel</t>
  </si>
  <si>
    <t>airee</t>
  </si>
  <si>
    <t>alfonso</t>
  </si>
  <si>
    <t>manzano</t>
  </si>
  <si>
    <t>alma delia</t>
  </si>
  <si>
    <t>ortega</t>
  </si>
  <si>
    <t>quinonez</t>
  </si>
  <si>
    <t>senene</t>
  </si>
  <si>
    <t>angel</t>
  </si>
  <si>
    <t>abarca</t>
  </si>
  <si>
    <t>ponce</t>
  </si>
  <si>
    <t>coronado</t>
  </si>
  <si>
    <t>angelica</t>
  </si>
  <si>
    <t>mena</t>
  </si>
  <si>
    <t>anibal</t>
  </si>
  <si>
    <t>enrique</t>
  </si>
  <si>
    <t>carrizo</t>
  </si>
  <si>
    <t>antonio alan</t>
  </si>
  <si>
    <t>villangrana</t>
  </si>
  <si>
    <t>arreola</t>
  </si>
  <si>
    <t>emmanuel</t>
  </si>
  <si>
    <t>islas</t>
  </si>
  <si>
    <t>apolonia</t>
  </si>
  <si>
    <t>gabriel</t>
  </si>
  <si>
    <t>araceli</t>
  </si>
  <si>
    <t>caro</t>
  </si>
  <si>
    <t>ariana</t>
  </si>
  <si>
    <t>días</t>
  </si>
  <si>
    <t>adriadna</t>
  </si>
  <si>
    <t>arnaldo</t>
  </si>
  <si>
    <t>arturo</t>
  </si>
  <si>
    <t>resendiz</t>
  </si>
  <si>
    <t>ari jose</t>
  </si>
  <si>
    <t>avelina</t>
  </si>
  <si>
    <t xml:space="preserve">hinojoza </t>
  </si>
  <si>
    <t>astorga</t>
  </si>
  <si>
    <t>bernardo</t>
  </si>
  <si>
    <t>ahumada</t>
  </si>
  <si>
    <t>bertha guadalupe</t>
  </si>
  <si>
    <t>blanca estela</t>
  </si>
  <si>
    <t xml:space="preserve">davila </t>
  </si>
  <si>
    <t>blanca luz</t>
  </si>
  <si>
    <t>urbina</t>
  </si>
  <si>
    <t>blanca susana</t>
  </si>
  <si>
    <t>haro</t>
  </si>
  <si>
    <t xml:space="preserve">ruiz </t>
  </si>
  <si>
    <t>alvaraz</t>
  </si>
  <si>
    <t>carlos alberto</t>
  </si>
  <si>
    <t xml:space="preserve">martinez </t>
  </si>
  <si>
    <t>carlos armando</t>
  </si>
  <si>
    <t>moreno</t>
  </si>
  <si>
    <t>orozco y loza</t>
  </si>
  <si>
    <t>carlos enrique</t>
  </si>
  <si>
    <t>casillas</t>
  </si>
  <si>
    <t>carlos felipe</t>
  </si>
  <si>
    <t>granado</t>
  </si>
  <si>
    <t>aguilar</t>
  </si>
  <si>
    <t>carmen alicia</t>
  </si>
  <si>
    <t>villacis</t>
  </si>
  <si>
    <t>catalina</t>
  </si>
  <si>
    <t xml:space="preserve">varela </t>
  </si>
  <si>
    <t>ubal</t>
  </si>
  <si>
    <t>cesar alejandro</t>
  </si>
  <si>
    <t>renteria</t>
  </si>
  <si>
    <t>cesar aurelio</t>
  </si>
  <si>
    <t>peralta</t>
  </si>
  <si>
    <t>jauregui</t>
  </si>
  <si>
    <t>christian</t>
  </si>
  <si>
    <t>llamas</t>
  </si>
  <si>
    <t>christian pabel</t>
  </si>
  <si>
    <t>estrada</t>
  </si>
  <si>
    <t>claudia</t>
  </si>
  <si>
    <t>lerma</t>
  </si>
  <si>
    <t>clemente</t>
  </si>
  <si>
    <t>constantino</t>
  </si>
  <si>
    <t>espadas</t>
  </si>
  <si>
    <t>montecristo</t>
  </si>
  <si>
    <t>cristino</t>
  </si>
  <si>
    <t>cristobal evaristo</t>
  </si>
  <si>
    <t>truhillo</t>
  </si>
  <si>
    <t>cristopher</t>
  </si>
  <si>
    <t>hinojosa</t>
  </si>
  <si>
    <t>cynthia patricia</t>
  </si>
  <si>
    <t>muñoz</t>
  </si>
  <si>
    <t>damaris yanal</t>
  </si>
  <si>
    <t>gayou</t>
  </si>
  <si>
    <t>daniela aurora</t>
  </si>
  <si>
    <t>salinas</t>
  </si>
  <si>
    <t>arce</t>
  </si>
  <si>
    <t>deise</t>
  </si>
  <si>
    <t>denisse</t>
  </si>
  <si>
    <t>duran</t>
  </si>
  <si>
    <t>dialhery</t>
  </si>
  <si>
    <t>de alba</t>
  </si>
  <si>
    <t>anguiano</t>
  </si>
  <si>
    <t>diana patricia</t>
  </si>
  <si>
    <t xml:space="preserve">cantero </t>
  </si>
  <si>
    <t>pacheco</t>
  </si>
  <si>
    <t>diego</t>
  </si>
  <si>
    <t>castorena</t>
  </si>
  <si>
    <t>dulce carolina</t>
  </si>
  <si>
    <t>briones</t>
  </si>
  <si>
    <t>edgar</t>
  </si>
  <si>
    <t>ibarra</t>
  </si>
  <si>
    <t>edgar hilario</t>
  </si>
  <si>
    <t>martinolli</t>
  </si>
  <si>
    <t>curi</t>
  </si>
  <si>
    <t>edith</t>
  </si>
  <si>
    <t>eduardo</t>
  </si>
  <si>
    <t>videgaray</t>
  </si>
  <si>
    <t>elva graciela</t>
  </si>
  <si>
    <t>vidal</t>
  </si>
  <si>
    <t>emeterio</t>
  </si>
  <si>
    <t>escobar</t>
  </si>
  <si>
    <t>eric ricardo</t>
  </si>
  <si>
    <t>garay</t>
  </si>
  <si>
    <t>aguirre</t>
  </si>
  <si>
    <t>ericka yessenia</t>
  </si>
  <si>
    <t>centeno</t>
  </si>
  <si>
    <t>yessenia</t>
  </si>
  <si>
    <t>geogina</t>
  </si>
  <si>
    <t>luque</t>
  </si>
  <si>
    <t>esmeralda</t>
  </si>
  <si>
    <t>bogorguez</t>
  </si>
  <si>
    <t>esmeralda guadalupe</t>
  </si>
  <si>
    <t>almanza</t>
  </si>
  <si>
    <t>everardo</t>
  </si>
  <si>
    <t>muñiz</t>
  </si>
  <si>
    <t>fany</t>
  </si>
  <si>
    <t>gallo</t>
  </si>
  <si>
    <t>gabriela</t>
  </si>
  <si>
    <t>1-. Captura información para realizar un pegado especial en la siguiente hoja.</t>
  </si>
  <si>
    <t>2-. Resuelve la problemática de cada una de las tablas con sus respectivas funciones.</t>
  </si>
  <si>
    <t>Para esto consulta el manual de operaciones o espera instrucciones del profesor.</t>
  </si>
  <si>
    <t>NOTA: Muchas de estas funciones se realizan con el formato de tiempo, fecha u horas.</t>
  </si>
  <si>
    <t>codigo</t>
  </si>
  <si>
    <t>Fechas de Vacaciones</t>
  </si>
  <si>
    <t>Días de Vacaciones</t>
  </si>
  <si>
    <t>cliente</t>
  </si>
  <si>
    <t>JK Rowling</t>
  </si>
  <si>
    <t>fecha y hora</t>
  </si>
  <si>
    <t>Fecha de Inicio</t>
  </si>
  <si>
    <t>Fecha de Fin</t>
  </si>
  <si>
    <t xml:space="preserve">Días </t>
  </si>
  <si>
    <t>comidas</t>
  </si>
  <si>
    <t>Mejillones</t>
  </si>
  <si>
    <t>bebidas</t>
  </si>
  <si>
    <t>Cerveza de mantequilla</t>
  </si>
  <si>
    <t>mesero</t>
  </si>
  <si>
    <t>Ron</t>
  </si>
  <si>
    <t>Día de la Semana</t>
  </si>
  <si>
    <t>Número de la Semana</t>
  </si>
  <si>
    <t>costo</t>
  </si>
  <si>
    <t>Hoy</t>
  </si>
  <si>
    <t>días festivos</t>
  </si>
  <si>
    <t>iva</t>
  </si>
  <si>
    <t>propina</t>
  </si>
  <si>
    <t>Días</t>
  </si>
  <si>
    <t>total</t>
  </si>
  <si>
    <t>Pegado especial a la siguiente hoja.</t>
  </si>
  <si>
    <t>Días de Proyecto</t>
  </si>
  <si>
    <t>Días de Proyecto (Días Festivos)</t>
  </si>
  <si>
    <t>Formato de Horas</t>
  </si>
  <si>
    <t>hora entrada</t>
  </si>
  <si>
    <t>hora salida</t>
  </si>
  <si>
    <t>Alecs Matta Villanueva</t>
  </si>
  <si>
    <t>costillas de puerco en bbq</t>
  </si>
  <si>
    <t>coca</t>
  </si>
  <si>
    <t>Carmelo San Juanpa</t>
  </si>
  <si>
    <t>Vicente Fernandez</t>
  </si>
  <si>
    <t>mejillones</t>
  </si>
  <si>
    <t>wisky botella</t>
  </si>
  <si>
    <t>Carmelo</t>
  </si>
  <si>
    <t>Harry Potter</t>
  </si>
  <si>
    <t>Orden de mariscos</t>
  </si>
  <si>
    <t>vino tinto</t>
  </si>
  <si>
    <t>Juan Charrasqueado</t>
  </si>
  <si>
    <t>Orden de ceviche</t>
  </si>
  <si>
    <t>cerveza</t>
  </si>
  <si>
    <t>Martha</t>
  </si>
  <si>
    <t>Instrucciones</t>
  </si>
  <si>
    <t>1-. Convierte en formato de tabla la siguiente información y ponle el nombre de Productos</t>
  </si>
  <si>
    <t>2-. Obten el estimado de venta: La cantidad * Precio</t>
  </si>
  <si>
    <t>3-. Obten el IVA anclando la información.</t>
  </si>
  <si>
    <t>4-. Obten el precio del empleado fijando la celda de su porcentaje.</t>
  </si>
  <si>
    <t>5-. Convierte en los formatos correspondientes cada una de las celdas.</t>
  </si>
  <si>
    <t>clave</t>
  </si>
  <si>
    <t>descripción</t>
  </si>
  <si>
    <t>precio</t>
  </si>
  <si>
    <t>Departamento</t>
  </si>
  <si>
    <t>Cantidad</t>
  </si>
  <si>
    <t>Estimado de Venta</t>
  </si>
  <si>
    <t>IVA</t>
  </si>
  <si>
    <t>Precio empleado</t>
  </si>
  <si>
    <t>AGIC4</t>
  </si>
  <si>
    <t>(440240) CANDADO IC LAPTOP LLAVE 1.8M NEGRO V-2.0</t>
  </si>
  <si>
    <t>Accesorios</t>
  </si>
  <si>
    <t>empleado</t>
  </si>
  <si>
    <t>AGIC3</t>
  </si>
  <si>
    <t>(440899) CANDADO IC P/LAPTOP COMBINACION 1.8M NEGRO V2</t>
  </si>
  <si>
    <t>FUIC3</t>
  </si>
  <si>
    <t>(450256) IPAD 2 CUIBIERTA IC RIGIDA NEGRA</t>
  </si>
  <si>
    <t>FLIC1</t>
  </si>
  <si>
    <t>(700856) UNIDAD FLOPPY IC DRIVE 3.5 USB EXTERNO</t>
  </si>
  <si>
    <t>MPACACER007</t>
  </si>
  <si>
    <t>(ACER-007) MOUSE PAD DE GEL ACTECK COLOR NEGRO MODELO GL009</t>
  </si>
  <si>
    <t>MPACACER013</t>
  </si>
  <si>
    <t>(ACER-013) MOUSE PAD DE TELA  ACTECK COLOR NEGRO</t>
  </si>
  <si>
    <t>AGTZ32</t>
  </si>
  <si>
    <t>(DS82) FUNDA DS82 16 DISTROLLER  VIRGEN CORAZONES</t>
  </si>
  <si>
    <t>AGEC1</t>
  </si>
  <si>
    <t>(EC-RIBBON-300M) RIBBON 300MTS PARA MINIPRINTER EC FT-420</t>
  </si>
  <si>
    <t>FUTZ19</t>
  </si>
  <si>
    <t>(KTSLBLK15) FUNDA DE NEOPRENO TECH ZONA NEGRA 15.6"</t>
  </si>
  <si>
    <t>FUSO1</t>
  </si>
  <si>
    <t>(LCS-CSW/B) ESTUCHE UNIVERSAL SONY PARA CYBERSHOT COLOR NEGRO</t>
  </si>
  <si>
    <t>MARH8</t>
  </si>
  <si>
    <t>(LP10SL2E) FUNDA RHINO DE NEOPRENO REVERSIBLE  P/ NETBOOK, COLOR GRIS 8.9" A 10.2"</t>
  </si>
  <si>
    <t>FURH6</t>
  </si>
  <si>
    <t>(LP10SL2K) FUNDA DE NEOPRENO DECORADA DE 5 MM DE ALTA DENSIDAD REVERSIBLE NEGRO/ROJO 10.2"</t>
  </si>
  <si>
    <t>FURH5</t>
  </si>
  <si>
    <t>(NB10SLP1) FUNDA DE NEOPRENO DE 5 MM DE ALTA DENSIDAD REVERSIBLE ROSA/NEGRO 10.2</t>
  </si>
  <si>
    <t>MARH7</t>
  </si>
  <si>
    <t>(NB10SLR1) FUNDA DE NEOPRENO REVERSIBLE RHINO PARA NETBOOK, COLOR ROJO/NEGRO 10.2"</t>
  </si>
  <si>
    <t>FURH2</t>
  </si>
  <si>
    <t>(NB15SLP1/N15NER01) POP FUNDA DE NEOPROENO REVERSIBLE 5M DE ALTA DENSIDAD ROSA/NEGRO 15.4"</t>
  </si>
  <si>
    <t>FURH3</t>
  </si>
  <si>
    <t>(NB15SLR1/N15NER01) FUNDA DE NEOPRENO RHINO 5 MM  ALTA DENSIDAD REVERSIBLE NEGRO/ROJO15.4"</t>
  </si>
  <si>
    <t>FURH4</t>
  </si>
  <si>
    <t>(ND12MDKR) FUNDA DE NEOPRENO DE 5 MM DE ALTA DENSIDAD REVERSIBLE ROJO/NEGRO 12"</t>
  </si>
  <si>
    <t>FUGE15</t>
  </si>
  <si>
    <t>(NE10NEL02) POP FUNDA DE NEOPRENO DE 3 MM REVERSIBLE LILA/NEGRO 10.2"</t>
  </si>
  <si>
    <t>FUGE16</t>
  </si>
  <si>
    <t>(NE10NEM02) POP FUNDA DE NEOPRENO REVERSIBLE  DE 3MM MAGENTA/NEGRO 10.2"</t>
  </si>
  <si>
    <t>FUGE17</t>
  </si>
  <si>
    <t>(NE10NEV02) POP FUNDA DE NEOPRENO DE 3MM REVERSIBLE VERDE/NEGRO 10.2"</t>
  </si>
  <si>
    <t>FUGE11</t>
  </si>
  <si>
    <t>(NE15NEK01/N15NER01) POP FUNDA DE NEOPRENO DE 3MM REVERSIBLE  NEGRO/ROJO 15.4"</t>
  </si>
  <si>
    <t>FUGE10</t>
  </si>
  <si>
    <t>(NE15NEU01) POP FUNDA DE NEOPRENO DE 3MM REVERSIBLE MORADO/NEGRO 15.4"</t>
  </si>
  <si>
    <t>MPMC1</t>
  </si>
  <si>
    <t>(PC-041078) MOUSE PAD DE GEL ERGONOMICO</t>
  </si>
  <si>
    <t>AGMC33</t>
  </si>
  <si>
    <t>(PC-041122)TAPETE RIGIDO PARA RATONES OPTICOS</t>
  </si>
  <si>
    <t>MPMC6N</t>
  </si>
  <si>
    <t>(PC-041160) MOUSE PAD MASTER CHOICE PAISAJES</t>
  </si>
  <si>
    <t>MPMC6</t>
  </si>
  <si>
    <t>(PC-041160) MOUSE PAD MASTER CHOICE PAISAJES ( NO UTILIZAR )</t>
  </si>
  <si>
    <t>MOMC041177</t>
  </si>
  <si>
    <t>(PC-041177) MOUSE PAD DECORADO FIGURAS VARIAS</t>
  </si>
  <si>
    <t>MPMC3</t>
  </si>
  <si>
    <t>(PC-041733 ) MOUSE PAD ANTIBACTERIAL 3 EN 1</t>
  </si>
  <si>
    <t>AGMC7</t>
  </si>
  <si>
    <t>(PC-041771-00002)JUEGO DE SKIN + MOUSEPAD MONZTERZ VERANO</t>
  </si>
  <si>
    <t>AGMC19K</t>
  </si>
  <si>
    <t>(PC-080906-00007) KIT MASTER FUNDA P/NETBOOK MONZTERZ AZUL C/MOUSE RETRACTIL</t>
  </si>
  <si>
    <t>AGMCK13</t>
  </si>
  <si>
    <t>(PC-080909-00008)KIT FUNDA CON MOUSE MONZTERZ COLOR VERDE PARA LAPTOP HASTA 15.4"</t>
  </si>
  <si>
    <t>AGMCK10</t>
  </si>
  <si>
    <t>(PC-080909-0005)KIT MASTER FUNDA LAPTOP MONZTERZ COLOR NARANJA (POL) MOUSE RETRACTIL</t>
  </si>
  <si>
    <t>AGMC1</t>
  </si>
  <si>
    <t>(PC-240327) BATERIA MASTER CHOICE SOLAR RECARGABLE</t>
  </si>
  <si>
    <t>AGMC4</t>
  </si>
  <si>
    <t>(PC-240648) ADAPTADOR CON SALIDAS USB MASTER CHOICE</t>
  </si>
  <si>
    <t>AGMC3</t>
  </si>
  <si>
    <t>(PC-240655) CARGADOR UNIVERSAL MASTER CHOICE P/LAPTOP, PUNTAS INTERCAMBIABLES</t>
  </si>
  <si>
    <t>ACMC4</t>
  </si>
  <si>
    <t>(PC-240662) CARGADOR UNIVERSAL PARA NETBOOK CON PUNTAS INTERCAMBIABLES</t>
  </si>
  <si>
    <t>MBMC240822</t>
  </si>
  <si>
    <t>(PC-240822) MINI BATERIA DE EMERGENCIA USB/MINI USB</t>
  </si>
  <si>
    <t>AGMC2</t>
  </si>
  <si>
    <t>(PC-240839) BATERIA MASTER CHOICE RECARGABLE POWER BANK</t>
  </si>
  <si>
    <t>AGTZ36</t>
  </si>
  <si>
    <t>(RSU04) SKIN TECHZONE U2 NEGRO 10.2 HASTA 15.4"</t>
  </si>
  <si>
    <t>AGTZ30</t>
  </si>
  <si>
    <t>(RSV03) SKIN TECHZONE U2 PARA LAPTOP DE HASTA 16"</t>
  </si>
  <si>
    <t>FUTZ32</t>
  </si>
  <si>
    <t>(TZMNY-BLACK) FUNDA TECH ZONE PARA IPAD Y NETBOOK DE HASTA 12" NEGRA</t>
  </si>
  <si>
    <t>FUTZ15</t>
  </si>
  <si>
    <t>(TZSL080) FUNDA DE NEOPRENO TECH ZONE 12" NEGRO</t>
  </si>
  <si>
    <t>FUTZ16</t>
  </si>
  <si>
    <t>(TZSL090) FUNDA DE NEOPRENO TECH ZONE 12" NEGRO/ROJO C/ASA</t>
  </si>
  <si>
    <t>FUHP1</t>
  </si>
  <si>
    <t>(VX403AA) FUNDA HP PARA NETBOOK 10.1"  NEGRO *NO RESURTIBLE*</t>
  </si>
  <si>
    <t>FUHP2</t>
  </si>
  <si>
    <t>(VX404AA] FUNDA HP PARA NETBOOK 10.1"  NEGRO-ROJO *NO RESURTIBLE*</t>
  </si>
  <si>
    <t>CBIC7</t>
  </si>
  <si>
    <t xml:space="preserve"> (313629) CABLE MONITOR SVGA 8MM HD15M-M 15M</t>
  </si>
  <si>
    <t>Cables y Redes</t>
  </si>
  <si>
    <t>RAIC160599</t>
  </si>
  <si>
    <t>(160599) HUB IC USB V20.0 4 PUERTOS MINI SIN FUENTE</t>
  </si>
  <si>
    <t>RAIC160605</t>
  </si>
  <si>
    <t>(160605) MINI HUB USB 2.0 4 PORT BUS PWRD</t>
  </si>
  <si>
    <t>RAIC160612</t>
  </si>
  <si>
    <t>(160612) HUB USB V 2.0 4 PUERTOS MINI CON FUENTE</t>
  </si>
  <si>
    <t>RAIC161053</t>
  </si>
  <si>
    <t>(161053) HUB USB V 2.0 4 PUERTOS MULTICOLOR</t>
  </si>
  <si>
    <t>CABLE211</t>
  </si>
  <si>
    <t>(165211)  CABLE USB IC EXT 1.8M GRIS</t>
  </si>
  <si>
    <t>CBIC2</t>
  </si>
  <si>
    <t>(170598) CONVERTIDOR IC HDD IDE-SATA150 V</t>
  </si>
  <si>
    <t>RAIC179195</t>
  </si>
  <si>
    <t>(179195) CONVERTIDOR USB 2.0-480 MBPS SATA-IDE CD/DVD TRANSF.SATA 150 - 1.5 GBPS</t>
  </si>
  <si>
    <t>CBIC11</t>
  </si>
  <si>
    <t>(205054/179065) CONVERTIDOR USB 2.0 A HDD IDE 40</t>
  </si>
  <si>
    <t>CBIC26</t>
  </si>
  <si>
    <t>(205146) CONVERTIDOR USB A SERIAL DB9M</t>
  </si>
  <si>
    <t>RIAN2613</t>
  </si>
  <si>
    <t>(2613) T.DE RED PCMCIA ANSEL INALAMBRICA 2613 MIMO</t>
  </si>
  <si>
    <t>RIAN2718</t>
  </si>
  <si>
    <t>(2718) TARJETA USB WIRELESS 802 11 N 300MBS</t>
  </si>
  <si>
    <t>CBIC114</t>
  </si>
  <si>
    <t>(302050) MANHATTAN CABLE A0200DR CABLE USB V2.0 EXT. 5.0M NEGRO</t>
  </si>
  <si>
    <t>CABLE033</t>
  </si>
  <si>
    <t>(303033) CABLE PARALELO  IC P/IMPRESORA BITRONICS 1.8M</t>
  </si>
  <si>
    <t>CBIC99</t>
  </si>
  <si>
    <t>(306119) CABLE IC DE VIDEO HDMI 1.3 M-M 1.8 M BOLSA</t>
  </si>
  <si>
    <t>CBIC33</t>
  </si>
  <si>
    <t>(308441) CABLE IC DE VIDEO HDMI 1.3 M-M 7.5M</t>
  </si>
  <si>
    <t>CBIC21</t>
  </si>
  <si>
    <t>(311731) CABLE IC MONITOR SVGA 8MM HD15M-M 1.8M</t>
  </si>
  <si>
    <t>CBIC30</t>
  </si>
  <si>
    <t>(311748) CABLE IC MONITOR SVGA 8MM HD15M-M 3.0M</t>
  </si>
  <si>
    <t>CBIC23</t>
  </si>
  <si>
    <t>(312721) CABLE IC MONITOR SVGA 8MM HD15M-M 4.5M</t>
  </si>
  <si>
    <t>CBIC17</t>
  </si>
  <si>
    <t>(313599) CABLE IC MONITOR SVGA 8MM HD15M-h 3.0 M</t>
  </si>
  <si>
    <t>CABLE770</t>
  </si>
  <si>
    <t>(314770) CABLE IC NULL MODEM DB9H-DB25M 1.8M MOL</t>
  </si>
  <si>
    <t>CABLE238</t>
  </si>
  <si>
    <t>(317238) CABLE IC USB EXT 3.0M GRIS</t>
  </si>
  <si>
    <t>CBIC27</t>
  </si>
  <si>
    <t>(317856) CABLE IC USB 1.80 Mts A-MACHO / B-MACHO GRIS</t>
  </si>
  <si>
    <t>CABLE51</t>
  </si>
  <si>
    <t>(317863) CABLE IC USB 3 MTS A-MACHO A B-MACHO</t>
  </si>
  <si>
    <t>CBIC105</t>
  </si>
  <si>
    <t>(317887) CABLE IC USB A-A 1.8M, GRIS</t>
  </si>
  <si>
    <t>CBIC112</t>
  </si>
  <si>
    <t>(319867) CABLE PATCH 7.6M (25.0f) CAT5e UTP GRIS</t>
  </si>
  <si>
    <t>CBIC34</t>
  </si>
  <si>
    <t>(328302) CABLE IC MONITOR "Y" HD15 X 2</t>
  </si>
  <si>
    <t>CBIC28</t>
  </si>
  <si>
    <t>(333382) CABLE IC USB 3.00 Mts (6' Ft) A-MACHO / B-MACHO NEGRO</t>
  </si>
  <si>
    <t>CBIC19</t>
  </si>
  <si>
    <t>(334624) CABLE IC IMPRESORA BITRONICS 2.8M GENERICO</t>
  </si>
  <si>
    <t>CABLE314</t>
  </si>
  <si>
    <t>(336314) CABLE IC USB EXT 1.8M V2.0 PLATA</t>
  </si>
  <si>
    <t>CBIC6</t>
  </si>
  <si>
    <t>(336581) CONVERTIDOR IC USB A PARALELO DB25</t>
  </si>
  <si>
    <t>CBIC107</t>
  </si>
  <si>
    <t>(336758) CABLE PATCH CAT 6 7.6M UTP GRIS</t>
  </si>
  <si>
    <t>CBIC106</t>
  </si>
  <si>
    <t>(340427) CABLE PATCH CAT 6. 0.5M UTP GRIS</t>
  </si>
  <si>
    <t>CABLE496</t>
  </si>
  <si>
    <t>(340496) CABLE IC USB IC EXT 3.0M V2.0 PLATA</t>
  </si>
  <si>
    <t>CBIC25</t>
  </si>
  <si>
    <t>(340502) CABLE IC USB V2.0 EXTENSION 4.5 M GRIS</t>
  </si>
  <si>
    <t>CABLE960</t>
  </si>
  <si>
    <t>(340960) CABLE IC INTRACOM USB EXT 4.5M GRIS</t>
  </si>
  <si>
    <t>CBIC32</t>
  </si>
  <si>
    <t>(341158) ADAPTADOR IC TECLADO PS2 A USB (MORADO)</t>
  </si>
  <si>
    <t>CBIC10</t>
  </si>
  <si>
    <t>(342650) CABLE IC USB 1.80 MTS (6')  A-B NEGRO, ECONOMICO  (TL014610)</t>
  </si>
  <si>
    <t>CBIC16</t>
  </si>
  <si>
    <t>(349369) CABLE IC CORRIENTE INT HDD SATA 150 DOBLE</t>
  </si>
  <si>
    <t>CBIC100</t>
  </si>
  <si>
    <t>(351898) PROBADOR IC DE CABLE RED 4 LD RJ45</t>
  </si>
  <si>
    <t>CBIC24</t>
  </si>
  <si>
    <t>(361231) CABLE IC AV RCA 1 A 1 CONCETOR 1.5M AZUL</t>
  </si>
  <si>
    <t>CBIC31</t>
  </si>
  <si>
    <t>(372978) CABLE MONITOR SVGA 8MM HD15M-M 7.6M</t>
  </si>
  <si>
    <t>CBIC104</t>
  </si>
  <si>
    <t>(390422) CABLE IC FIREWIRE 4-4 1.8M</t>
  </si>
  <si>
    <t>CBIC36</t>
  </si>
  <si>
    <t>(391665) CABLE IC IMPRESORA  BITRONICS 1.8 CABLE</t>
  </si>
  <si>
    <t>RAAN5003</t>
  </si>
  <si>
    <t>(5003) SERVIDOR DE IMPRESION ANSEL 5003 ,10/100 MBPS MULTIPROTOCOLO  1 PTO. PARALELO</t>
  </si>
  <si>
    <t>RIAN5009</t>
  </si>
  <si>
    <t>(5009) SERVIDOR DE IMPRESION ANSEL WIRELESS 1 PUERTO USB</t>
  </si>
  <si>
    <t>RIAN5011</t>
  </si>
  <si>
    <t>(5011/5010) SERVIDOR DE IMPRESION ANSEL INALAMBRICO 1 PARALELO</t>
  </si>
  <si>
    <t>CBIC40</t>
  </si>
  <si>
    <t>(510424) CABLE IC USB V2.0 A-B 11.0M ACTIVO</t>
  </si>
  <si>
    <t>CABLE06</t>
  </si>
  <si>
    <t>(771023) CABLE IC USB 1.80 Mts (6' Ft) A-MACHO / B-MACHO (IMP) M/M</t>
  </si>
  <si>
    <t>CBATFW4P4P</t>
  </si>
  <si>
    <t>(CAFW-001) CABLE ACTECK FIRE WIRE 1394 4-4 6FT MOD; ACC-GW4P4P</t>
  </si>
  <si>
    <t>CBATDB96</t>
  </si>
  <si>
    <t>(CAIM-001) CABLE ACTECK IMPRESORA DB9/M-DB9/M 6F ACC-DB96</t>
  </si>
  <si>
    <t>CBACCAIM002</t>
  </si>
  <si>
    <t>(CAIM-002) CABLE ACTECK VIDEO HD15/M-HD15/M 6FT MOD. ACC-HD15P</t>
  </si>
  <si>
    <t>CABLEUSBKT</t>
  </si>
  <si>
    <t>(CAPC-005) CABLE  ACTECK PC KIT DE CABLES USB MOD ACC-USBKT</t>
  </si>
  <si>
    <t>CBACCAUS001</t>
  </si>
  <si>
    <t>(CAUS-001) CABLE ACTECK  USB A/M-B/M 6FT MOD. ACC-USBAB6</t>
  </si>
  <si>
    <t>CBATUSBAF</t>
  </si>
  <si>
    <t>(CAUS-004) CABLE ACTECK USB 2.0 1.8 MTS CONECTORES USB A/M-A/F 6FT MODELO USBAF</t>
  </si>
  <si>
    <t>RIACCOAB-001</t>
  </si>
  <si>
    <t>(COAB-001) DONGLE BLUETOOTH USB CLASSII</t>
  </si>
  <si>
    <t>RILYE2100L</t>
  </si>
  <si>
    <t>(E2100L) ROUTER N INALAMBRICO LINKSYS C/ ALMACENAMIENTO USB</t>
  </si>
  <si>
    <t>RALYEG1032</t>
  </si>
  <si>
    <t>(EG1032) TARJETA DE RED PCI 10/100/1000 32 BITS</t>
  </si>
  <si>
    <t>RIEN2HWIN3</t>
  </si>
  <si>
    <t>(EN2HWI-N3) ROUTER ENCORE 802.11 4PORT N 300MBPS</t>
  </si>
  <si>
    <t>RIENUWI-XAN3</t>
  </si>
  <si>
    <t>(ENUWI-N3) T.DE RED USB INALAMBRICA ENCORE 150MBPS</t>
  </si>
  <si>
    <t>RALYEZXS16W</t>
  </si>
  <si>
    <t>(EZXS16W) SWITCH LINKSYS EZXS16W 16PTS 10/100</t>
  </si>
  <si>
    <t>RALYEZXS88W</t>
  </si>
  <si>
    <t>(EZXS88W) SWITCH CISCO/LINKSYS 8PTS. 10/100</t>
  </si>
  <si>
    <t>RAHPJ9661A</t>
  </si>
  <si>
    <t>(J9661A) HP 1410-8 SWITCH .8 PTS</t>
  </si>
  <si>
    <t>RAHPJ9662A</t>
  </si>
  <si>
    <t>(J9662A) HP 1410-16 SWITCH 16 PTS</t>
  </si>
  <si>
    <t>RAACLKAH001</t>
  </si>
  <si>
    <t>(LKAH-001) HUB DE 4 PUERTOS ACTECK USB 2.0 SLIM MODELO HU-520 COLOR NEGRO</t>
  </si>
  <si>
    <t>CBAT3</t>
  </si>
  <si>
    <t>(MVCU-001) CARGADOR DE PARED 4 PUERTOS USB</t>
  </si>
  <si>
    <t>CBAT5</t>
  </si>
  <si>
    <t>(MVCU-002) CARGADOR DE PARED 2 PUERTOS USB MODELO UC-250</t>
  </si>
  <si>
    <t>RALYPAP2T</t>
  </si>
  <si>
    <t>(PAP2T-NA) ADAPTADOR DE TELEF ANALOGICO CON 2 PUERTOS PARA VOZ SOBRE IP</t>
  </si>
  <si>
    <t>CBMC9</t>
  </si>
  <si>
    <t>(PC-100980) CABLE VGA HD15M</t>
  </si>
  <si>
    <t>CBMC1</t>
  </si>
  <si>
    <t>(PC-101321B) CABLE MASTER CHOICE USB 2.0 1.8MTS A(M)/ B (M)  MASTER</t>
  </si>
  <si>
    <t>CBMC7</t>
  </si>
  <si>
    <t>(PC-101376) CABLE MASTER CHOICE USB 2.0 -3MTS</t>
  </si>
  <si>
    <t>RIMC217169</t>
  </si>
  <si>
    <t>(PC-217169) NANO DONGLE BLUETOOTH 2.0 EDR CLASE 2</t>
  </si>
  <si>
    <t>CBMC8</t>
  </si>
  <si>
    <t>(PC-240679) ADAPTADOR UNIVERSAL CON SALIDA USB</t>
  </si>
  <si>
    <t>RILYRE1000</t>
  </si>
  <si>
    <t>(RE1000-LA) EXPANSOR / EXTENSOR DE RANGO STANDARD G/N</t>
  </si>
  <si>
    <t>RALYSD205T</t>
  </si>
  <si>
    <t>(SD205T-NA) SWITCH DESKTOP DE 5 PUERTOS 10/100 CON QOS</t>
  </si>
  <si>
    <t>RALYSD208T</t>
  </si>
  <si>
    <t>(SD208T-NA) SWITCH DESKTOP DE 8 PUERTOS 10/100 CON QOS</t>
  </si>
  <si>
    <t>RACSSD216T</t>
  </si>
  <si>
    <t>(SD216T-NA) SWITCH SF 16PORT 10/100 100D-16 S TRANSFERENCIAS  3.2 gbps</t>
  </si>
  <si>
    <t>RALYSE1500</t>
  </si>
  <si>
    <t>(SE1500) SWITCH LINKSYS 5 PUERTOS 10/100 FAST ETHERNET</t>
  </si>
  <si>
    <t>RALYSE2500</t>
  </si>
  <si>
    <t>(SE2500) SWITCH LINKSYS  5 PTOS GIGABIT 10/100/1000 RJ45</t>
  </si>
  <si>
    <t>RALYSE2800</t>
  </si>
  <si>
    <t>(SE2800) SWITCH LINKSYS 8 PTOS GIGABIT 10/100/1000 RJ45</t>
  </si>
  <si>
    <t>RALYSR224</t>
  </si>
  <si>
    <t>(SR224T-NA) SWITCH LINKSYS/CISCO 24PTS. 10/100 MONTABLE EN RACK</t>
  </si>
  <si>
    <t>RALYSRW224G4</t>
  </si>
  <si>
    <t>(SRW224G4P-K9-NA) SWITCH LINKSYS ADMINISTRABLE DE 24 PTOS 10/100 POWER ETHERNET</t>
  </si>
  <si>
    <t>RATPLTG3269</t>
  </si>
  <si>
    <t>(TG-3269) T.RED TP-LINK 10/100/1000MBPS 32BIT RJ45  RTL8169SC</t>
  </si>
  <si>
    <t>RATPLTG3468</t>
  </si>
  <si>
    <t>(TG-3468) ADAPTADOR DE RED  EXPRESO GIGABIT  10/100/1000Mbps  PCI</t>
  </si>
  <si>
    <t>RITPLTLPS110P</t>
  </si>
  <si>
    <t>(TL-PS110P) PRINT SERVER PARALELO TP-LINK</t>
  </si>
  <si>
    <t>RITPLTLPS110U</t>
  </si>
  <si>
    <t>(TL-PS110U) PRINT SERVER USB 2.0 TP-LINK</t>
  </si>
  <si>
    <t>RITPLTLSC4171G</t>
  </si>
  <si>
    <t>(TL-SC4171G) CAMARA DE VIGILANCIA INALAMBRICA PAN/TILT 54 Mbps</t>
  </si>
  <si>
    <t>RATPLTLSF1005D</t>
  </si>
  <si>
    <t>(TL-SF1005D) SWITCH TP-LINK 5-PORT 10/100M MINI DESKTOP</t>
  </si>
  <si>
    <t>RATPLTLSF1008D</t>
  </si>
  <si>
    <t>(TL-SF1008D) SWITCH TP-LINK 8-PORT 10/100M MINI DESKTOP RJ45</t>
  </si>
  <si>
    <t>RATPLTLSF1016</t>
  </si>
  <si>
    <t>(TL-SF1016) SWITCH  DE 16 PUERTOS 10/100Mbps PARA MONTAJE EN RACK 1U 13-INCH RJ45</t>
  </si>
  <si>
    <t>RATPLTLSF1016DS</t>
  </si>
  <si>
    <t>(TL-SF1016DS) SWITCH 16 PTO 10/100M RJ45</t>
  </si>
  <si>
    <t>RATPLTLSF1048</t>
  </si>
  <si>
    <t>(TL-SF1048) SWITCH DE 48 PUERTOS 10/100 PARA RACKS</t>
  </si>
  <si>
    <t>RATPLTLSG1008D</t>
  </si>
  <si>
    <t>(TL-SG1008D) GIGABIT SWITCH DE 8 PUERTOS DE ESCRITORIO</t>
  </si>
  <si>
    <t>RATPLTLSG1016D</t>
  </si>
  <si>
    <t>(TL-SG1016D) GIGABIT  SWITCH DE 16 PUERTOS</t>
  </si>
  <si>
    <t>RATPLTLSG1024</t>
  </si>
  <si>
    <t>(TL-SG1024) GIGABIT SWITCH  DE 24 PUERTOS</t>
  </si>
  <si>
    <t>RATPLTL-SG1024D</t>
  </si>
  <si>
    <t>(TL-SG1024D) 24-PORT 10/100M SWITCH  24 10/100M RJ45 PORTS , 13-INCH  STEEL CASE</t>
  </si>
  <si>
    <t>RITPLTLWA500G</t>
  </si>
  <si>
    <t>(TL-WA500G) ACCESS POINT INALAMBRICO TP-LINK 54MBPS 2.4GHZ 802 11GB</t>
  </si>
  <si>
    <t>RITPLTLWA5210G</t>
  </si>
  <si>
    <t>(TL-WA5210G) CPE INALAMBRICO EXTERNO DE ALTA POTENCIA TP-LINK 2.4GHZ</t>
  </si>
  <si>
    <t>RITPLTLWA901ND</t>
  </si>
  <si>
    <t>(TL-WA901ND) PUNTO DE ACCESO INALAMBRICO N A 300MBPS</t>
  </si>
  <si>
    <t>RITPLTLWN321G</t>
  </si>
  <si>
    <t>(TL-WN321G) ADAPTADOR USB INALAMBRICO  DE  54Mbps</t>
  </si>
  <si>
    <t>RITPLTLWN350G</t>
  </si>
  <si>
    <t>(TL-WN350G) T.RED PCI INALAMBRICA TP-LINK 54MBPS ATHEROS 2.4GHZ 802 11GB</t>
  </si>
  <si>
    <t>RITPLTLWN7200ND</t>
  </si>
  <si>
    <t>(TL-WN7200ND) 150Mbps ADAPATADOR USB INALAMBRICO ALTA POTENCIA 1T1R, 2.4GHz, 802.11n/g/b,</t>
  </si>
  <si>
    <t>RITPLTLWN721N</t>
  </si>
  <si>
    <t>(TL-WN721N) T.RED USB INALAMBRICA TP-LINK 150MBPS 2.4GHZ 802 11GB</t>
  </si>
  <si>
    <t>RITPLTLWN722N</t>
  </si>
  <si>
    <t>(TL-WN722N) T.RED USB INALAMBRICA CON ANTENA TP-LINK 150MBPS 2.4GHZ 802 11GB</t>
  </si>
  <si>
    <t>RITPLTLWN723N</t>
  </si>
  <si>
    <t>(TL-WN723N) T.RED USB INALAMBRICA MINI TP-LINK 150MBPS</t>
  </si>
  <si>
    <t>RITPLTLWN821</t>
  </si>
  <si>
    <t>(TL-WN821N) 300MBPS WIRELESS N USB ADAPTER, ATHEROS, 2T2R, 2.4GHZ, 802.11n/g/b</t>
  </si>
  <si>
    <t>RATPLTLWN851ND</t>
  </si>
  <si>
    <t>(TL-WN851ND) ADAPTADOR  PCI INALAMBRICO N A 300 Mbps</t>
  </si>
  <si>
    <t>RATPLTLWN881ND</t>
  </si>
  <si>
    <t>(TL-WN881ND) ADAPTADOR  PCI EXPRESS INALAMBRICO  N A 300Mbps</t>
  </si>
  <si>
    <t>RITPLTLWPS510U</t>
  </si>
  <si>
    <t>(TL-WPS510U) PRINT SERVER USB INALAMBRICO TP-LINK  2.4GHZ 802 11GB</t>
  </si>
  <si>
    <t>RITPLTLWR1043ND</t>
  </si>
  <si>
    <t>(TL-WR1043ND) UlLTIMATE WiIRELESS N GIGABIT ROUTER</t>
  </si>
  <si>
    <t>RITPLTLWR2543N</t>
  </si>
  <si>
    <t>(TL-WR2543ND) 450MBPS WIRELESS N ROUTER  4-PORT SW 1 USB 3 DET ANTENNA **BUY 8</t>
  </si>
  <si>
    <t>RITPLTLWR340G</t>
  </si>
  <si>
    <t>(TL-WR340G) ROUTER INALAMBRICO TP-LINK 54MBPS, 1PORT WAN, 4 PORT LAN</t>
  </si>
  <si>
    <t>RITPLTLWR740N</t>
  </si>
  <si>
    <t>(TL-WR740N) ROUTER INALAMBRICO TP-LINK 150MBPS 2.4GHZ, 1PORT WAN, 4 PORT LAN</t>
  </si>
  <si>
    <t>RITPLTLWR743ND</t>
  </si>
  <si>
    <t>(TL-WR743ND) ROUTER INALMABRICO  AP/CLIENTE A 150 Mbps  2.4GHZ</t>
  </si>
  <si>
    <t>RITPLTLWR941ND</t>
  </si>
  <si>
    <t>(TL-WR941ND) ROUTER INALMABRICO NEUTRO  WIRELESS 300M 3 ANTENAS DESMONTABLES 4 PUERTOS INT</t>
  </si>
  <si>
    <t>CBLY1</t>
  </si>
  <si>
    <t>(USB300M) ADAPTADOR LINKSYS ETHERFAST USB 2.0 10/100 NETWORK ADAPTER</t>
  </si>
  <si>
    <t>RILYWAG120N</t>
  </si>
  <si>
    <t>(WAG120N-LA) MODEM ROUTER INALAMBRICO  WIRELESS-N HOME ADSL2 DOMESTICO</t>
  </si>
  <si>
    <t>RILYWAP200</t>
  </si>
  <si>
    <t>(WAP200) ACCESS POINT LINKSYS/CISCO CON POE &amp; RANGE BOOSTER, PARA INTERIORES</t>
  </si>
  <si>
    <t>RILYWAP54G</t>
  </si>
  <si>
    <t>(WAP54G-LA) ACCESS POINT LINKSYS ESTANDAR G INALAMBRICAS VELOCIDAD DE 54 MBPS</t>
  </si>
  <si>
    <t>RILYWET610N</t>
  </si>
  <si>
    <t>(WET610N) PUENTE BRIDGE INNALAMBRICOS TDN 600MBS</t>
  </si>
  <si>
    <t>RILYWMP600N</t>
  </si>
  <si>
    <t>(WMP600N) ADAPTADOR INALAMBRICO LINKSYS PCI  WITHDUAL</t>
  </si>
  <si>
    <t>RILYWPSM54G</t>
  </si>
  <si>
    <t>(WPSM54G) SERVIDOR DE IMPRESION INALAMBRICO LINKSYS ESTANDAR G P/MULTIFUNCIONALES</t>
  </si>
  <si>
    <t>RIENWR8196C2</t>
  </si>
  <si>
    <t>(WR8196C2) ROUTER ENCORE 802.11 4 PORT N 150 MBPS</t>
  </si>
  <si>
    <t>RILYWRT400N</t>
  </si>
  <si>
    <t>(WRT400N) ROUTER SIMULTANEOUS DUAL-BAND WIRELE-N  680 MHz  32MB RADIOS 2.4 GHz &amp; 5 GHz</t>
  </si>
  <si>
    <t>RILYWUSB100</t>
  </si>
  <si>
    <t>(WUSB100) WIRELE NETWORK USB 54Mbps 256-bit  ADAPTER IEEE 802.11b/g USB WEP,WPA2 2.4GHZ</t>
  </si>
  <si>
    <t>RILYWUSB54GC</t>
  </si>
  <si>
    <t>(WUSB54GC-LA) T.DE RED INALAMBRICO LINKSYS COMPACTO USB ESTANDAR G</t>
  </si>
  <si>
    <t>RILYWUSB600N</t>
  </si>
  <si>
    <t>(WUSB600N-LA) DUAL-BAND WIRELE-N USB NETWOR NEG  600 MHz RAM 512MB  300 Mbit/s 2.4 - 5 GHz</t>
  </si>
  <si>
    <t>ADAPCOM</t>
  </si>
  <si>
    <t>AC ADAPTADER KIT BUSSINESS NX9008</t>
  </si>
  <si>
    <t>CABLE08</t>
  </si>
  <si>
    <t>CABLE GENERICO IDE 34 HILOS  P/FLOPPY</t>
  </si>
  <si>
    <t>CABLE111</t>
  </si>
  <si>
    <t>CABLE P/NOTEBOOK RJ-45 SA PCMCIA</t>
  </si>
  <si>
    <t>CABLE44</t>
  </si>
  <si>
    <t>CABLE PARA AUDIO DE CD-ROM</t>
  </si>
  <si>
    <t>TAREDGEN</t>
  </si>
  <si>
    <t>T. RED GENERICA NEXXT 10/100 PCI</t>
  </si>
  <si>
    <t>TAREDT407</t>
  </si>
  <si>
    <t>T.DE RED CENTRINO WIRELESS MINI PC 1WRLS PARA ENSAMBLES PLATAFORMA CENTRINO</t>
  </si>
  <si>
    <t>TAREDF5D8073</t>
  </si>
  <si>
    <t>TARJETA DE RED INALAMBRICA P/ LAP. PCI-E</t>
  </si>
  <si>
    <t>COCABX-3</t>
  </si>
  <si>
    <t>(0884A003AA ) CABEZAL TINTA CANON NEGRO P/BX3 MULTIPASS</t>
  </si>
  <si>
    <t>Consumibles</t>
  </si>
  <si>
    <t>COCAPG-210</t>
  </si>
  <si>
    <t>(2974B001AA) TINTA CANON PG-210 NEGRO PARA MX320/MX330/MP270/MP250</t>
  </si>
  <si>
    <t>COCACL-211</t>
  </si>
  <si>
    <t>(2976B001AA) TINTA CANON CL-211 COLOR P/MX320/MX330/MP490/MP270/MP250</t>
  </si>
  <si>
    <t>COEP7754</t>
  </si>
  <si>
    <t>(7754) CINTA EPSON NEGRA P/MATRIZ LQ-1000, 1010, 1050+, 1070, (VN)</t>
  </si>
  <si>
    <t>COCAS-35</t>
  </si>
  <si>
    <t>(7833A001AA) TONER CANON S-35 PARA IMAGECLASS D340 D320</t>
  </si>
  <si>
    <t>COCACL-31</t>
  </si>
  <si>
    <t>(CL-31) TINTA CANON CL-31 CLR P/ IP1800</t>
  </si>
  <si>
    <t>COCACL-41C</t>
  </si>
  <si>
    <t>(CL-41C) TINTA CANON COLOR CL-41CLR IP1600 MP150,MP170</t>
  </si>
  <si>
    <t>COEPERC38B</t>
  </si>
  <si>
    <t>(ERC38B) CINTA EPSON NEGRA  P/MINIPRINTER TMU200D, TM300, TMU370, TMU375</t>
  </si>
  <si>
    <t>COEP8750</t>
  </si>
  <si>
    <t>(FX850) CINTA EPSON NEGRA P/MATRIZ LX300, 300+, 400+, 800</t>
  </si>
  <si>
    <t>COCAPG-30</t>
  </si>
  <si>
    <t>(PG-30) TINTA CANON  NEGRA PG30 (1899B002AA) PIXMA IP1800</t>
  </si>
  <si>
    <t>COCAPG-40</t>
  </si>
  <si>
    <t>(PG-40) TINTA CANON PG-40BK IP1600 IP2200 MP150</t>
  </si>
  <si>
    <t>COEPS15329</t>
  </si>
  <si>
    <t>(S015329) CINTA EPSON NEGRA P/MATRIZ FX890,</t>
  </si>
  <si>
    <t>COEPS50087</t>
  </si>
  <si>
    <t>(S050087) TONER EPSON NEGRO IMPRESORA EPL-5900/5900-L 6100-L</t>
  </si>
  <si>
    <t>COEPS50191</t>
  </si>
  <si>
    <t>(S050191) TONER EPSON AMARILLO ACULASER C1100 SUPL</t>
  </si>
  <si>
    <t>COEPS20189</t>
  </si>
  <si>
    <t>(S189108) TINTA EPSON NEGRO P/STYLUS 740, 760, 470I, 800, 850,</t>
  </si>
  <si>
    <t>COEPT13201</t>
  </si>
  <si>
    <t>(T013201) TINTA EPSON NEGRO P/STYLUS 480, 580, C20, C40</t>
  </si>
  <si>
    <t>COEPT20201</t>
  </si>
  <si>
    <t>(T020201) TINTA EPSON COLOR  P/STYLUS 880/880I/8, (T020311)</t>
  </si>
  <si>
    <t>COEPT28201</t>
  </si>
  <si>
    <t>(T028201) TINTA EPSON NEGRO P/STYLUS C60</t>
  </si>
  <si>
    <t>COEPT38120</t>
  </si>
  <si>
    <t>(T038120) TINTA EPSON NEGRO  P/STYLUS C43UX, C43SX, C45</t>
  </si>
  <si>
    <t>COEPT39020</t>
  </si>
  <si>
    <t>(T039020) TINTA EPSON COLOR P/STYLUS C43UX, C43SX, C45</t>
  </si>
  <si>
    <t>COEPT40120</t>
  </si>
  <si>
    <t>(T040120) TINTA EPSON NEGRO P/STYLUS C62, CX3200, (VN)</t>
  </si>
  <si>
    <t>COEPT46120</t>
  </si>
  <si>
    <t>(T046120) TINTA EPSON NEGRO P/STYLUS C63, C65, C83, C85, CX3500, CX6300, CX4500</t>
  </si>
  <si>
    <t>COEPT47220</t>
  </si>
  <si>
    <t>(T047220) TINTA EPSON CYAN P/STYLUS C63, C65, C83, C85, CX3500, CX6300,  CX4500</t>
  </si>
  <si>
    <t>COEPT47320</t>
  </si>
  <si>
    <t>(T047320) TINTA EPSON MAGENTA P/STYLUS C63, C65, C83, C85, CX3500, CX6300, CX4500</t>
  </si>
  <si>
    <t>COEPT47420</t>
  </si>
  <si>
    <t>(T047420) TINTA EPSON AMARILLO P/STYLUS C63, C65, C83, C85, CX3500, CX6300, CX4500</t>
  </si>
  <si>
    <t>COEPT48120</t>
  </si>
  <si>
    <t>(T048120) TINTA EPSON NEGRO P/PHOTO R200, R300, RX500</t>
  </si>
  <si>
    <t>COEPT48220</t>
  </si>
  <si>
    <t>(T048220) TINTA EPSON CYAN P/PHOTO R200, R300, RX500,</t>
  </si>
  <si>
    <t>COEPT48320</t>
  </si>
  <si>
    <t>(T048320) TINTA EPSON MAGENTA P/PHOTO R200, R300, RX500,</t>
  </si>
  <si>
    <t>COEPT48420</t>
  </si>
  <si>
    <t>(T048420) TINTA EPSON AMARILLO P/PHOTO R200, R300, RX500, AMARILLO</t>
  </si>
  <si>
    <t>COEPT48520</t>
  </si>
  <si>
    <t>(T048520) TINTA EPSON CYAN LIGHT  P/PHOTO R200, R300, RX500</t>
  </si>
  <si>
    <t>COEPT48620</t>
  </si>
  <si>
    <t>(T048620) TINTA EPSON MAGENTA LIGHT P/PHOTO R200, R300, RX500</t>
  </si>
  <si>
    <t>COEPT63120</t>
  </si>
  <si>
    <t>(T063120) TINTA EPSON NEGRO  P/STYLUS C67, C87, CX3700, CX4100, CX4700, CX7700</t>
  </si>
  <si>
    <t>COEPT63220</t>
  </si>
  <si>
    <t>(T063220) TINTA EPSON CYAN P/STYLUS C67, C87, CX3700, CX4100, CX4700, CX7700, CYAN</t>
  </si>
  <si>
    <t>COEPT63320</t>
  </si>
  <si>
    <t>(T063320) TINTA EPSON MAGENTA P/STYLUS C67, C87, CX3700, CX4100, CX4700, CX7700</t>
  </si>
  <si>
    <t>COEPT63420</t>
  </si>
  <si>
    <t>(T063420/T06342A) TINTA EPSON AMARILLO P/STYLUS C67, C87, CX3700, CX4100, CX4700, CX7700</t>
  </si>
  <si>
    <t>COEPT72126</t>
  </si>
  <si>
    <t>(T072126) TINTA EPSON STYLUS NEGRO C110</t>
  </si>
  <si>
    <t>COEPT73120</t>
  </si>
  <si>
    <t>(T073120) TINTA EPSON NEGRO  P/STYLUS CX3900, CX5900 C79,</t>
  </si>
  <si>
    <t>COEPT73120H</t>
  </si>
  <si>
    <t>(T073120H) TINTA EPSON STYLUS NEGRO ALTA CAP CX3900</t>
  </si>
  <si>
    <t>COEPT73220</t>
  </si>
  <si>
    <t>(T073220) TINTA EPSON CYAN P/STYLUS CX3900, CX5900, C79, C92, CX5600, C110</t>
  </si>
  <si>
    <t>COEPT73320</t>
  </si>
  <si>
    <t>(T073320) TINTA EPSON MAGENTA P/STYLUS CX3900, CX5900, C79, C92,CX5600,C110</t>
  </si>
  <si>
    <t>COEPT73420</t>
  </si>
  <si>
    <t>(T073420) TINTA EPSON AMARILLO P/STYLUS CX3900, CX5900, C79, C92, CX5600,C110</t>
  </si>
  <si>
    <t>COEPT81120</t>
  </si>
  <si>
    <t>(T081120) TINTA EPSON NEGRO PHOTO R270/R290/T50/RX590/RX610 TX700W/TX720WD/1410 ALTA CAP</t>
  </si>
  <si>
    <t>COEPT81220</t>
  </si>
  <si>
    <t>(T081220) TINTA EPSON CYAN PHOTO R270/R290/T50/RX590/RX610 TX700W/TX720WD/1410 ALTA CAP</t>
  </si>
  <si>
    <t>COEPT81320</t>
  </si>
  <si>
    <t>(T081320) TINTA EPSON MAGENTA PHOTO R270/R290/T50/RX590/RX610 TX700W/TX720WD/1410 ALTA CAP</t>
  </si>
  <si>
    <t>COEPT81420</t>
  </si>
  <si>
    <t>(T081420) TINTA EPSON AMARILLOPHOTO R270/R290/T50/RX590/RX610 TX700W/TX720WD/1410 ALTA CAP</t>
  </si>
  <si>
    <t>COEPT81520</t>
  </si>
  <si>
    <t>(T081520) TINTA EPSON CYAN LIGHT R270/R290/T50/RX590/RX610 TX700W/TX720WD/1410 ALTA CA</t>
  </si>
  <si>
    <t>COEPT81620</t>
  </si>
  <si>
    <t>(T081620) TINTA EPSON MAGENTA LIGHT P/STYLUS ALTA CAPACIDAD PHOTO R2</t>
  </si>
  <si>
    <t>COEPT82120</t>
  </si>
  <si>
    <t>(T082120) TINTA EPSON NEGRO STYLUS PHOTO R270 / R290 / RX590 / RX610 / TX700W / T50</t>
  </si>
  <si>
    <t>COEPT82220</t>
  </si>
  <si>
    <t>(T082220) TINTA EPSON CYAN STYLUS PHOTO R270 / R290 / RX590 / RX610 / TX700W / T50</t>
  </si>
  <si>
    <t>COEPT82320</t>
  </si>
  <si>
    <t>(T082320) TINTA EPSON MAGENTA STYLUS PHOTO R270 / R290 / RX590 / RX610 / TX700W / T50</t>
  </si>
  <si>
    <t>COEPT82420</t>
  </si>
  <si>
    <t>(T082420) TINTA EPSON AMARILLO STYLUS PHOTO R270 / R290 / RX590 / RX610 / TX700W / T50</t>
  </si>
  <si>
    <t>COEPT82520</t>
  </si>
  <si>
    <t>(T082520) TINTA EPSON CYAN LIGHT STYLUS PHOTO R270 / R290 / RX590 / RX610 / TX700W / T50</t>
  </si>
  <si>
    <t>COEPT82620</t>
  </si>
  <si>
    <t>(T082620) TINTA EPSON MAGENTA LIGHT STYLUS PHOTO R270/ R290 / RX590 / RX610 / TX700W /T50</t>
  </si>
  <si>
    <t>COEPT90120</t>
  </si>
  <si>
    <t>(T090120) TINTA EPSON NEGRO, PARA STYLUS C92, CX5600</t>
  </si>
  <si>
    <t>COEPT103120</t>
  </si>
  <si>
    <t>(T103120) TINTA EPSON NEGRA P/T40W/TX600FW</t>
  </si>
  <si>
    <t>COEPT103220</t>
  </si>
  <si>
    <t>(T103220) TINTA EPSON CYAN P/T40W / TX600FW/TX515FN/T1110</t>
  </si>
  <si>
    <t>COEPT103320</t>
  </si>
  <si>
    <t>(T103320) TINTA EPSON  MAGENTA P/T40W / TX600FW/TX515FN/T1110</t>
  </si>
  <si>
    <t>COEPT103420</t>
  </si>
  <si>
    <t>(T103420) TINTA EPSON AMARILLO  P/T40W / TX600FW/TX515FN/T1110</t>
  </si>
  <si>
    <t>COEPT115126</t>
  </si>
  <si>
    <t>(T115126) TINTA EPSON P/TX515FN/T1110 NEGRO</t>
  </si>
  <si>
    <t>COEPT132120</t>
  </si>
  <si>
    <t>(T132120) TINTA EPSON NEGRO  P/T22/TX120/TX130</t>
  </si>
  <si>
    <t>COEPT133120</t>
  </si>
  <si>
    <t>(T133120) TINTA EPSON NEGRO PARA TX420W/TX320F</t>
  </si>
  <si>
    <t>COEPT133220</t>
  </si>
  <si>
    <t>(T133220) TINTA EPSON CYAN  P/T22/TX120 TX420W/TX320F</t>
  </si>
  <si>
    <t>COEPT133320</t>
  </si>
  <si>
    <t>(T133320) TINTA EPSON MAGENTA P/T22/TX120 TX420W/TX320F</t>
  </si>
  <si>
    <t>COEPT133420</t>
  </si>
  <si>
    <t>(T133420) TINTA EPSON AMARILLA P/T22/TX120 TX420W/TX320F</t>
  </si>
  <si>
    <t>COEPT34120</t>
  </si>
  <si>
    <t>(T34120) TINTA EPSON NEGRO FOTO. P/STYLUS PHOTO 2200P</t>
  </si>
  <si>
    <t>COEPT543300</t>
  </si>
  <si>
    <t>(T543300) TINTA EPSON MAGENTA P/STYLUS PRO 7600, 9600</t>
  </si>
  <si>
    <t>COEPT543700</t>
  </si>
  <si>
    <t>(T543700) TINTA EPSON NEGRO CLARO  P/STYLUS PRO 4000,7600, 9600</t>
  </si>
  <si>
    <t>COEPT664120</t>
  </si>
  <si>
    <t>(T664120-AL) TINTA EPSON NEGRA PARA L200</t>
  </si>
  <si>
    <t>COEPT664220</t>
  </si>
  <si>
    <t>(T664220-AL) TINTA EPSON CYAN PARA L200</t>
  </si>
  <si>
    <t>COEPT664320</t>
  </si>
  <si>
    <t>(T664320-AL) TINTA EPSON  MAGENTA PARA L200</t>
  </si>
  <si>
    <t>COEPT664420</t>
  </si>
  <si>
    <t>(T664420-AL) TINTA EPSON  AMARILLA PARA L200</t>
  </si>
  <si>
    <t>COEPT34520</t>
  </si>
  <si>
    <t>CART. DE TINTA EPSON CYAN LIGHT PARA STYKUS PHOTO 2200P</t>
  </si>
  <si>
    <t>CONDP014</t>
  </si>
  <si>
    <t>CINTA DATAPAC DP-014 P/FX286, AP 2500 ELECTRN</t>
  </si>
  <si>
    <t>CODP034</t>
  </si>
  <si>
    <t>CINTA DATAPAC DP-034 P/EPSON AP5000/LQ500/LQ570+</t>
  </si>
  <si>
    <t>CODP048</t>
  </si>
  <si>
    <t>CINTA DATAPAC DP-048 P/ EPSON DFX-5 8000 (A)</t>
  </si>
  <si>
    <t>CODP050</t>
  </si>
  <si>
    <t>CINTA DATAPAC DP-050 P/ML180, 182, 192, 320, 321, ENTEIAS10/300, S15/300</t>
  </si>
  <si>
    <t>CODP054</t>
  </si>
  <si>
    <t>CINTA DATAPAC DP-054 P/KXP-1695, 1180, 1124</t>
  </si>
  <si>
    <t>CODP084</t>
  </si>
  <si>
    <t>CINTA DATAPAC DP-084 P/PANASONIC KXP2123/2124/2180</t>
  </si>
  <si>
    <t>CODP092</t>
  </si>
  <si>
    <t>CINTA DATAPAC DP-092 ERC-27,M290,TM290</t>
  </si>
  <si>
    <t>CODP095</t>
  </si>
  <si>
    <t>CINTA DATAPAC DP-095 P/EPSON ERC09</t>
  </si>
  <si>
    <t>CONDP124</t>
  </si>
  <si>
    <t>CINTA DATAPAC DP-124 P/SP212 (VN)</t>
  </si>
  <si>
    <t>CODP129</t>
  </si>
  <si>
    <t>CINTA DATAPAC DP-129 P/FX980</t>
  </si>
  <si>
    <t>CONDP142</t>
  </si>
  <si>
    <t>CINTA DATAPAC DP-142 P/FX890 ( CINTA PARA PUNTO DE VENTA MINIPRINTER )</t>
  </si>
  <si>
    <t>CODP143</t>
  </si>
  <si>
    <t>CINTA DATAPAC DP-143 P/FX2190, LQ2090</t>
  </si>
  <si>
    <t>CODP144</t>
  </si>
  <si>
    <t>CINTA DATAPAC DP144 P/OKI ML420/421/490/491 45J</t>
  </si>
  <si>
    <t>CODP080P</t>
  </si>
  <si>
    <t>CINTA DATAPAC EPSON  DP-080 PURPURA ERC-30/34</t>
  </si>
  <si>
    <t>COEPS20193</t>
  </si>
  <si>
    <t>TINTA EPSON COLOR S191110/S020193/S020110</t>
  </si>
  <si>
    <t>COEPT19201</t>
  </si>
  <si>
    <t>TINTA EPSON NEGRO  P/STYLUS 880, (T019311)</t>
  </si>
  <si>
    <t>RESB3</t>
  </si>
  <si>
    <t>(63-13-220) REGULADOR SOLABASIC CVH COMPUTA 120V 2000VA 4 CONTACTOS</t>
  </si>
  <si>
    <t>Energía</t>
  </si>
  <si>
    <t>NBAP1</t>
  </si>
  <si>
    <t>(BE550G) NOBREAK UPS APC BE550G-LM 550VA 120V</t>
  </si>
  <si>
    <t>RECM5</t>
  </si>
  <si>
    <t>(BRC-1-002) BARRA DE MULTICONTACTOS COMPLET 720 WATTS 8 CONTACTOS ILUMINADO CON RESET</t>
  </si>
  <si>
    <t>REGSOL1200P</t>
  </si>
  <si>
    <t>(DN-21-122) REGULADOR SOLA-BASIC 1200VA, C/PROT. INT. P/INTERNET Y FAX</t>
  </si>
  <si>
    <t>REGSOL1300</t>
  </si>
  <si>
    <t>(DN-21-132) REGULADOR SOLA-BASIC MICRO-VOLT INET 1300VA/750W, 8 CONTACTOS, NEGRO</t>
  </si>
  <si>
    <t>REGSOL2000</t>
  </si>
  <si>
    <t>(DN-21-202) REGULADOR SOLA-BASIC MICRO-VOLT 2000VA, 4 CONTACTOS, C/PROT.</t>
  </si>
  <si>
    <t>NBCM15</t>
  </si>
  <si>
    <t>(ERI-3-047) NOBREAK COMPLET PC2200 VA P/SERVIDOR 8 CONT T/RESP 40MIN A 1H 20MIN 1100W</t>
  </si>
  <si>
    <t>NBCM14</t>
  </si>
  <si>
    <t>(ERI-5-017) NOBREAK COMPLET MT505 500VA-250W 4CONTACTOS C/REG Y SUP PICOS HASTA 19MIN RESP</t>
  </si>
  <si>
    <t>NBCM16</t>
  </si>
  <si>
    <t>(ERI-5-035) NOBREAK COMPLET MT605 VA 600VA-300W 4 + 4 CONTACTOS HASTA 25 MIN. RESPALDO</t>
  </si>
  <si>
    <t>REG1300C</t>
  </si>
  <si>
    <t>(ERV-5-008) REGULADOR COMPLET RPC1300VA (650W) 8 CONTACTOS + 2 PROCTECTOR INTERNET/FAX</t>
  </si>
  <si>
    <t>RECM4</t>
  </si>
  <si>
    <t>(ERV-5-019) REGULADOR COMPLET RH1500/1500VA-1500W 1 CONTACTO COPIADORAS, IMP. LASER</t>
  </si>
  <si>
    <t>RECM3</t>
  </si>
  <si>
    <t>(ERV-5-023) REGULADOR RTV1300 NEG/1300VA-360W 8/C TV`S, PANTALLAS LCD Y PLASMA  32" A 50"</t>
  </si>
  <si>
    <t>NBTL2</t>
  </si>
  <si>
    <t>(INTERNET350U) NOBREAK TRIPPLITE INTERNET 350VA /180WATTS USB 6 CONTACTOS RJ11</t>
  </si>
  <si>
    <t>NBSB3</t>
  </si>
  <si>
    <t>(PROTECTORLCD) BREAK C/REG, SOLA BASIC 450VA, 11 MINUT 8 CONTACTOS, GABINETE DE PLASTICO</t>
  </si>
  <si>
    <t>RESR1</t>
  </si>
  <si>
    <t>(SBAVR1350) REGULADOR SMARTBITT 1350VA/675W, 8 CONT. PROTECTOR DE LINEA, 3AÑOS DE GARANTIA</t>
  </si>
  <si>
    <t>REGSOL1300/4</t>
  </si>
  <si>
    <t>(SLIMVOLT)REGULADOR SOLA BASIC  MICROVOT  4 CONTACTOS SLIMVOLT1300</t>
  </si>
  <si>
    <t>NBSO06P</t>
  </si>
  <si>
    <t>(XRN-21-481) NOBREAK SOLA BASIC 480VA C/REG. INTEGRADO</t>
  </si>
  <si>
    <t>NBSO07P</t>
  </si>
  <si>
    <t>(XRN-21-801) NOBREAK SOLA BASIC 800VA C/REG. INTEGRADO</t>
  </si>
  <si>
    <t>NBEX3</t>
  </si>
  <si>
    <t>NOBREAK EXIGO FULL POWER 500VA-250W, 4+2 CONTACTOS REG, RESP Y SUPRESOR PROT FAX/MODEM</t>
  </si>
  <si>
    <t>NBEX1</t>
  </si>
  <si>
    <t>NOBREAK EXIGO POWER GUARD 500VA,C/REG.INTEGRADO,4 CONTACTOS+2 LINEA TEL,12 MIN</t>
  </si>
  <si>
    <t>NBEX14</t>
  </si>
  <si>
    <t>NOBREAK EXIGO POWER GUARD 600VA/300W C/REG.INTEGRADO,4 CONTACTOS 15MIN</t>
  </si>
  <si>
    <t>PROMO38</t>
  </si>
  <si>
    <t>PRM- (PAQ-1-022) NOBREAK  MT805 800VA/400W + 1 BARRA DE MULTICONTACTOS</t>
  </si>
  <si>
    <t>REEX4</t>
  </si>
  <si>
    <t>REGUALDOR ELECTRONICO EXIGO PC GUARD  2000VA</t>
  </si>
  <si>
    <t>REEX3</t>
  </si>
  <si>
    <t>REGULADOR ELECTRONICO EXIGO PC  GUARD 1200 VA</t>
  </si>
  <si>
    <t>REEX5</t>
  </si>
  <si>
    <t>REGULADOR ELECTRONICO EXIGO POWER GUARD 1000VA</t>
  </si>
  <si>
    <t>DDAD500/48UR</t>
  </si>
  <si>
    <t>(ACH94-500GU-CPK) D.DURO 2.5" USB EXT. A-DATA 500GB ROSA</t>
  </si>
  <si>
    <t>Ensamble</t>
  </si>
  <si>
    <t>DDAD500/48UB</t>
  </si>
  <si>
    <t>(ACH94-500GU-CWH) D.DURO 2.5" USB EXT. A-DATA 500GB BLANCO</t>
  </si>
  <si>
    <t>DDAD9</t>
  </si>
  <si>
    <t>(ANH13-500GU3-CSV) DISCO EXTERNO ADATA NH13 500GB PLATA 3.0</t>
  </si>
  <si>
    <t>DDAD500/48UR1</t>
  </si>
  <si>
    <t>(ASH02-500GU-CPK) D.DURO 2.5" USB EXT. A-DATA 500GB ROSA</t>
  </si>
  <si>
    <t>DDAD12</t>
  </si>
  <si>
    <t>(ASH14-1TU3-CRD) DISCO EXTERNO ADATA SH14 1TB ROJO USB 3.0</t>
  </si>
  <si>
    <t>DDAD500/48UN</t>
  </si>
  <si>
    <t>(CH94-500GU-CBK) D.DURO 2.5" . A-DATA 500GB NEGRO</t>
  </si>
  <si>
    <t>DDAD500/48UBL</t>
  </si>
  <si>
    <t>(CH94-500GU-CBL) D.DURO 2.5" USB EXT. A-DATA 500GB AZUL</t>
  </si>
  <si>
    <t>TMINDH61W</t>
  </si>
  <si>
    <t>(DH61WWB3 )T. MADRE  INTEL DH61WWB3 &lt;I3,I5,I7&gt; SOCKET  1155  DDR3  PC-1333 MATX</t>
  </si>
  <si>
    <t>DDCF</t>
  </si>
  <si>
    <t>(RRA3A05-6CR09-E1S) DISCO DURO EXTERNO 2.5 500GB NEGRO C/FUNDA ANTICAIDA ROJA</t>
  </si>
  <si>
    <t>DDAD500/48N1</t>
  </si>
  <si>
    <t>(SH93-500GU-CBK) D.DURO EXTERNO ADATA SH93 500GB NEGRO ANTI-SHOCK</t>
  </si>
  <si>
    <t>DDAD500/48URO</t>
  </si>
  <si>
    <t>(SH93-500GU-CRD) D.DURO EXT. USB ADATA 500GB ROJO, ANTI-SHOCK</t>
  </si>
  <si>
    <t>DDSEA500/72S</t>
  </si>
  <si>
    <t>(ST500DM002/005) D.DURO 3.5" SATA SEAGATE  500GB 7200RPM (SAMSUNG)</t>
  </si>
  <si>
    <t>DDKN1</t>
  </si>
  <si>
    <t>(SV100S2/32G) UNIDAD SSD KINGSTON 32GB SATA II 2.5"  SV100S2/32G</t>
  </si>
  <si>
    <t>PRAM3300</t>
  </si>
  <si>
    <t>CPU AMD A SERIES X2 A4 3300 2.5GHZ 65W 1MB SOCKET FM1</t>
  </si>
  <si>
    <t>DDSA160/54I</t>
  </si>
  <si>
    <t>D.DURO 2.5" IDE SAMSUNG 160GB 5400RPM</t>
  </si>
  <si>
    <t>DDTO320/54S</t>
  </si>
  <si>
    <t>D.DURO 2.5" SATA TOSHIBA 320GB 5400RPM (MK3259GSXP)</t>
  </si>
  <si>
    <t>DDTO640/54S</t>
  </si>
  <si>
    <t>D.DURO 2.5" SATA TOSHIBA 640 GB 5400RPM</t>
  </si>
  <si>
    <t>DDTO500/54S</t>
  </si>
  <si>
    <t>D.DURO 2.5"SATA TOSHIBA 500GB 5400RPM (MK5059GSXP)</t>
  </si>
  <si>
    <t>DDSE2T/72S</t>
  </si>
  <si>
    <t>D.DURO 3.5 " SATA SEAGATE 2TB 7200RPM (ST2000DM001)</t>
  </si>
  <si>
    <t>DDSE5</t>
  </si>
  <si>
    <t>D.DURO SEAGATE 1.5TB  3.5 " 5900 SATA III ST1500DL003</t>
  </si>
  <si>
    <t>DDWS250/72S</t>
  </si>
  <si>
    <t>D.DURO WESTERN DIGITAL WD2500AAJS 250GB 7200RPM 3.5" SATA    REFURBBHIS, 1 AÑO DE GARANTIA</t>
  </si>
  <si>
    <t>PRING440</t>
  </si>
  <si>
    <t>-NVO- (BX80623G440) PROCESADOR INTEL CELERON G440 1.60GHZ, S-1155 (VN)</t>
  </si>
  <si>
    <t>PRINI3-2105</t>
  </si>
  <si>
    <t>-NVO- (BX80623I32105) PROCESADOR INTEL CORE I3-2105 3.10GHZ, S-1155 (VN)</t>
  </si>
  <si>
    <t>PRAMA63500</t>
  </si>
  <si>
    <t>PROCESADOR AMD A-SERIES X3 A6 3500 2.1GHZ 65W 3MB SOCKET FM1 CAJA</t>
  </si>
  <si>
    <t>PRAM145</t>
  </si>
  <si>
    <t>PROCESADOR AMD SEMPRON 145 , 2.8GHZ, S-AM3,  (VN) (SDX145HBGMBOX)</t>
  </si>
  <si>
    <t>PRAM6100</t>
  </si>
  <si>
    <t>PROCESADOR AMD SERIES FX-6100 X6 AM3+, 3.6GHZ</t>
  </si>
  <si>
    <t>PRINI3-2100</t>
  </si>
  <si>
    <t>PROCESADOR INTEL CORE I3-2100 3.10  3MB DUAL CORE HT LGA 1155</t>
  </si>
  <si>
    <t>PRINI5-2310</t>
  </si>
  <si>
    <t>PROCESADOR INTEL CORE I5-2310 BOX 1155 6MB CACHE 2.9GHZ.(BX80623I52310)</t>
  </si>
  <si>
    <t>PRINI7-2600</t>
  </si>
  <si>
    <t>PROCESADOR INTEL CORE I7-2600 3.40 8MB QUAD CORE HT LGA1155</t>
  </si>
  <si>
    <t>TMPCP49G</t>
  </si>
  <si>
    <t>T MADRE PC CHIPS P49G C2Q C2D DC CEL D S LGA775 FSB 1333MHZ  DDR3 1066  AVR VN</t>
  </si>
  <si>
    <t>TMARN68CGS</t>
  </si>
  <si>
    <t>T. MADRE ASROCK N68C-GS FX 2DDR2&amp;3 2PCIE 3PCI SOC AM3, +/AM2,  P/IDE</t>
  </si>
  <si>
    <t>TMARPV530A</t>
  </si>
  <si>
    <t>T. MADRE ASROCK PV530A VIA PROCESSOR 1.8 GHZ DDR2 800/DDR3 800 (4GB)</t>
  </si>
  <si>
    <t>TMBSA55MH</t>
  </si>
  <si>
    <t>T. MADRE BIOSTAR A55MH SOCKET FM1 AMD A8, A6, A4 E2 DDR3 800/1066 /1333/1600/1866 16GB</t>
  </si>
  <si>
    <t>TMBSA55MLV</t>
  </si>
  <si>
    <t>T. MADRE BIOSTAR A55MLV SOCKET FM1 AMD E2 ,A4, A6, A8 DDR3 1333/1600/1866 16GB</t>
  </si>
  <si>
    <t>TMBS3200+</t>
  </si>
  <si>
    <t>T. MADRE BIOSTAR VIOTECH 3200+ VIA C7D 1.8GHZ FSB-800 DDR3 800/1066 MICRO ATX</t>
  </si>
  <si>
    <t>TMBSG41D3C</t>
  </si>
  <si>
    <t>T.MADRE BIOSTAR G41D3C C2Q/C2D/PDC/CEL.D S-LGA775, FSB-1333MHZ, DDR3, AVR</t>
  </si>
  <si>
    <t>TMECSH61H2-M2</t>
  </si>
  <si>
    <t>T.MADRE ECS ECSH61H2-M2  (1.0) C13-I5-I7 LGA 1155 DDR3 1333 (16GB)</t>
  </si>
  <si>
    <t>TMECSG41TM7</t>
  </si>
  <si>
    <t>T.MADRE ECS ELITEGROUP G41T-M7 (C2Q/C2D/DC/CEL.DC)S-LGA775,FSB-1333, DDR3-1066, A/V/R (VN)</t>
  </si>
  <si>
    <t>TMECSA55F-M2</t>
  </si>
  <si>
    <t>T.MADRE ECSA55F-M2 AMD A8-A4 E2 ATLON II 4A SOCKET FM1 DDR3 1333, 16001866</t>
  </si>
  <si>
    <t>TMGBG41MT-S2PT</t>
  </si>
  <si>
    <t>T.MADRE GIGABYTE GA-G41MT-S2PT  C2D/CELERON/C2Q/P/2X DDR3 PCIEX16 SOC775 1333/1066/800 MHZ</t>
  </si>
  <si>
    <t>RTVNLG4</t>
  </si>
  <si>
    <t>(32LG40) TELEVISION LG 32" NEGRO WIDE -DVD INTEGRADO- EQUIPO RAYADO</t>
  </si>
  <si>
    <t>Equipos Computo</t>
  </si>
  <si>
    <t>VPBQMS500+</t>
  </si>
  <si>
    <t>(9H.J6277.13L) PROY BENQ MS500+ 2700LUM 4000:1 SVGA LAMP 6,000 HRS</t>
  </si>
  <si>
    <t>COMHPP1005</t>
  </si>
  <si>
    <t>(A0X77LT) PC AIO HP 1005 DC E-450 1.65 GHZ/2GB/500GB/SLIMDVD/18.5"/W7PRO 32BIT 1/1/1 NGR</t>
  </si>
  <si>
    <t>MNHP18</t>
  </si>
  <si>
    <t>(B4V56LA/TFT18WEBHD)  MONITOR HP 18.5 LED+WEBCAM</t>
  </si>
  <si>
    <t>IMHP7500</t>
  </si>
  <si>
    <t>(C9309A) HP OFFICEJET 7500 MULTIFUNCIONAL FAX/IMPRESORA/COPIADORA/SCANER 33/32PP USB, WIFI</t>
  </si>
  <si>
    <t>IMHPK8600</t>
  </si>
  <si>
    <t>(CB015A) IMPRESORA HP OFFICEJET PRO K8600</t>
  </si>
  <si>
    <t>IMHP3680</t>
  </si>
  <si>
    <t>(CB071A) MUTIFUNCIONAL HP OFFICEJET 3680 BOND</t>
  </si>
  <si>
    <t>IMHPP3015DN</t>
  </si>
  <si>
    <t>(CE528A) IMPRESORA HP LASERJET P3015DN, RED DUPLEX ,USB</t>
  </si>
  <si>
    <t>IMHP1102W</t>
  </si>
  <si>
    <t>(CE658A) IMPRESORA HP LASERJET PRO P1102W 19PPM 8MB WIFI, HP E-PRINT, APPLE AIR-PRINT,</t>
  </si>
  <si>
    <t>IMHPP1606DN</t>
  </si>
  <si>
    <t>(CE749A) IMPRESORA HP P1606DN LASER DUPLEX Y RED 26PPM LASER MONOCROMATICA USB</t>
  </si>
  <si>
    <t>IMHPM1212NF</t>
  </si>
  <si>
    <t>(CE841A) MULTIFUNCIONAL HP LASERJET PRO M1212NF 19P USB 2.0 10/100, FAX, SCANNER COPY</t>
  </si>
  <si>
    <t>IMHPD1000</t>
  </si>
  <si>
    <t>(CH340C) IMPRESORA HP DESKJET 1000 16 PPM EN NEGRO, 12 PPM COLOR</t>
  </si>
  <si>
    <t>IMHPD2000</t>
  </si>
  <si>
    <t>(CH390C) IMPRESORA HP DESKJET 2000 20/16PPM</t>
  </si>
  <si>
    <t>IMSA365W</t>
  </si>
  <si>
    <t>(CLP365W) IMP. SAMSUNG CLP-365W LASER COLOR  19 PPM NEG/ 4 PPM COLOR WIRELESS, USB</t>
  </si>
  <si>
    <t>IMSA3185</t>
  </si>
  <si>
    <t>(CLX3185) MULTIFUNCIONAL SAMSUNG LASER  COLOR 4/17PPM NGR/1200DPI</t>
  </si>
  <si>
    <t>IMHP8600</t>
  </si>
  <si>
    <t>(CM749A) MULTIFUNCIONAL HP OFFICEJET PRO 8600 AIO 18/13 PPM, USB, WIRELES, SCANER CARTA</t>
  </si>
  <si>
    <t>IMHP8600A</t>
  </si>
  <si>
    <t>(CM750A) MULTIFUNCIONAL OFFICEJET PRO HP 8600A PLUS, 20N/ 16C PPM, WIRELESS, SCANER OFICIO</t>
  </si>
  <si>
    <t>IMHP8100</t>
  </si>
  <si>
    <t>(CM752A) IMPRESORA HP POR 8100 COLOR DUPLEX  1200 PPP x 600 PPP - HASTA 20PPM</t>
  </si>
  <si>
    <t>IMHP4000</t>
  </si>
  <si>
    <t>(CQ780A) IMPRESORA HP OFFECEJET 4000</t>
  </si>
  <si>
    <t>IMHP4575</t>
  </si>
  <si>
    <t>(CQ808A) HP OFFICEJET4575 MULTIFUNCIONAL 28/22 PPM, USB 2.0, ETHERNET, 8.5X11"</t>
  </si>
  <si>
    <t>IMHP114</t>
  </si>
  <si>
    <t>(CQ811A) E-ALL-IN-ONE HP ENVY 114 30/25 PPM WIRELESS SE CONECTA A LA WEB, PANTALLA TACTIL</t>
  </si>
  <si>
    <t>IMHPD2515</t>
  </si>
  <si>
    <t>(CZ280A#AKY) IMP. HP DESKJET INK ADVANTAGE 2515 ISO 8 PPM NEGRO/5 PPM COLOR 1000PAG</t>
  </si>
  <si>
    <t>MNLG28</t>
  </si>
  <si>
    <t>(E1942C) MONITOR LED LG 18.5" WIDE</t>
  </si>
  <si>
    <t>RIENDSS-R4D8</t>
  </si>
  <si>
    <t>(ENDSS-R4D8) KIT VIDEOVIGILANCIA ENCORE DVR 8 CANALES CON 4 CAMARAS</t>
  </si>
  <si>
    <t>RIENXDVR-4C</t>
  </si>
  <si>
    <t>(ENXDVR-4C) KIT VIDEOVIGILANCIA DIGITAL ENCORE DE 4 CANALES CON 4 CAMARAS</t>
  </si>
  <si>
    <t>PROMO34</t>
  </si>
  <si>
    <t>(ENXDVR-4C) KIT VIDEOVIGILANCIA ENCORE DE 4 CANALES CON 4 CAMARAS Y DISCO DURO DE 500 GB</t>
  </si>
  <si>
    <t>MNAC61</t>
  </si>
  <si>
    <t>(ET.DG5HP.006)  MONITOR ACER 20 W LCD G205HV BD 1600X900 50000:1 5MS 3YW NEGRO</t>
  </si>
  <si>
    <t>MNAC47</t>
  </si>
  <si>
    <t>(ET.EV3WP.E03)  MONITOR ACER 22 W V223WEJBD 1680X1050 50000:1 5MS 3YW NGR/PLATA</t>
  </si>
  <si>
    <t>MNAC64</t>
  </si>
  <si>
    <t>(ET.XP6HP.005) MONITOR ACER 18.5" LED  P186HL NEGRO</t>
  </si>
  <si>
    <t>IMHP4575K</t>
  </si>
  <si>
    <t>(IMHP4575+CN690AL+CN691AL) BUNDLE IMPRESORA HP 4575 + JUEGO DE CONSUMIBLES</t>
  </si>
  <si>
    <t>IMHP8100KA</t>
  </si>
  <si>
    <t>(IMHP8100+CN045AL+CN046AL+CN047AL+CN048AL) BUNDLE IMPRESORA HP 8100+4 CONS. ALTO REND.</t>
  </si>
  <si>
    <t>IMHP8100K</t>
  </si>
  <si>
    <t>(IMHP8100+CN049AL+CN050AL+CN051AL+CN052AL) BUNDLE IMPRESORA HP 8100+4 CONS. REND.NORMAL</t>
  </si>
  <si>
    <t>PROMO26</t>
  </si>
  <si>
    <t>(IMHPCN216A+CB316WL) PAQUETE MULTIFUNCIONAL HP B210A+ HP 564 NEG+PAPEL HP INCLUIDOS</t>
  </si>
  <si>
    <t>MATZ31</t>
  </si>
  <si>
    <t>(KT4335R) MALETIN TECH ZONE MESSENGER HELLO KITTY ROJO</t>
  </si>
  <si>
    <t>MNHP16</t>
  </si>
  <si>
    <t>(LB429LA) MONITOR LCD HP 20" WIDE S2032 WEBCAM</t>
  </si>
  <si>
    <t>TVNAO8</t>
  </si>
  <si>
    <t>(LC32W163) TV LCD 32" AOC LC32W163 NEGRI HD</t>
  </si>
  <si>
    <t>MARH14</t>
  </si>
  <si>
    <t>(LP10SL2B) MALETIN DE NEOPRENO DE 5MM DE ALTA DENSIDAD MORADO 10.2"</t>
  </si>
  <si>
    <t>MARH13</t>
  </si>
  <si>
    <t>(LP10SL2O) MALETIN DE NEOPRENO ANARANJADO  DE 5 MM DE ALTA DENSIDAD ANARANJADO 10.2"</t>
  </si>
  <si>
    <t>MNSA21</t>
  </si>
  <si>
    <t>(LS19A100NS/ZX) MONITOR LED 18.5" SAMSUNG  SA100N NEGRO</t>
  </si>
  <si>
    <t>MNSA44</t>
  </si>
  <si>
    <t>(LS20B300BS/ZX) MONITOR SAMSUNG 20" LED NEGRO</t>
  </si>
  <si>
    <t>MNSA41</t>
  </si>
  <si>
    <t>(LS22A100NS/ZX) MONITOR LED 21.5" SAM S22A100N NEGRO</t>
  </si>
  <si>
    <t>MNSA45</t>
  </si>
  <si>
    <t>(LS22B150NS/ZX) MONITOR LED SAMSUNG 18.5" NEGRO</t>
  </si>
  <si>
    <t>MNSA42</t>
  </si>
  <si>
    <t>(LS23B300BS/ZX) MONITOR LED 23" SAM S23B300BS</t>
  </si>
  <si>
    <t>COMAC391</t>
  </si>
  <si>
    <t>(LU.SFW0D.113) NETBOOK ACER AOD257-1887 N570, 1GB, 320GB, W7 STR, 10.1" BLANCO</t>
  </si>
  <si>
    <t>COMAC358</t>
  </si>
  <si>
    <t>(LX.NBQ08.006) NOTEBOOK EMACHINE EMD732Z-4800 P6100, 2GB, 500GB, W7 STR, 14",  NEGRO</t>
  </si>
  <si>
    <t>IMSAML2165</t>
  </si>
  <si>
    <t>(ML2165) IMPRESORA LASER SAMSUNG  ML-2165, MONO 1200x1200 dpi, 21PPM</t>
  </si>
  <si>
    <t>IMSA2165W</t>
  </si>
  <si>
    <t>(ML-2165W) IMPRESORA SAMSUNG ML-2165W M,ONOCROMATICA 20PPM INALAMBRICA</t>
  </si>
  <si>
    <t>IMSA3310</t>
  </si>
  <si>
    <t>(ML-3310ND) IMPRESORA SAMSUNG LASER ML3310ND 33 PPM 1200 X</t>
  </si>
  <si>
    <t>MAATMLBG013</t>
  </si>
  <si>
    <t>(MLBG-013) MALETIN ACTECK MESSENGER PACK BLACK PORTAFOLIO PARA LAP TOP 10"</t>
  </si>
  <si>
    <t>MAATMLBG015</t>
  </si>
  <si>
    <t>(MLBG-015) MALETIN ACTECK MESSENGER-PACK RED PORTAFOLIO PARA LAPTOP 10"</t>
  </si>
  <si>
    <t>MAATMLBG016</t>
  </si>
  <si>
    <t>(MLBG-016) MALETIN ACTECK MESSENGER-PACK PINK PORTAFOLIO PARA LAPTOP 10"</t>
  </si>
  <si>
    <t>MAATMLBG024</t>
  </si>
  <si>
    <t>(MLBG-024) MALETIN ACTECK MESSENGER PINK P/ NOTEBOOK 15.4"</t>
  </si>
  <si>
    <t>MAATMLBP004</t>
  </si>
  <si>
    <t>(MLBP-004) MOCHILA ACTECK SPORT- PACK BLACK  P/ NOTEBOOK 15.4</t>
  </si>
  <si>
    <t>MAATMLBP005</t>
  </si>
  <si>
    <t>(MLBP-005) MOCHILA ACTECK TRAVEL PACK BLACK P/NOTEBOOK 15.4"</t>
  </si>
  <si>
    <t>MARH12</t>
  </si>
  <si>
    <t>(N10NEP03) BUNDLE PACK MALETIN DE NEOPRENO DE 5MM DE ALTA DENSIDAD 10.2" ROSA + MOUSE</t>
  </si>
  <si>
    <t>MARH15</t>
  </si>
  <si>
    <t>(N10NEP04) BUNDLE PACK MALETIN DE NEOPRENO DE 5MM DE ALATA DENSIDAD NEGRO 10.2" + MOUSE</t>
  </si>
  <si>
    <t>COMAC400</t>
  </si>
  <si>
    <t>(NU.SGAAL.001) NETBOOK ACER AOD270-1838 ATOM N2600 2G 320G W7S 10.1" NEGRO</t>
  </si>
  <si>
    <t>COMAC404</t>
  </si>
  <si>
    <t>(NU.SGAAL.001) NETBOOK ACER AOD270-1838 N2600, 2GB, 320GB, W7STR 10.1! NEGRO</t>
  </si>
  <si>
    <t>COMAC403</t>
  </si>
  <si>
    <t>(NU.SGCAL.001) NETBOOK ACER AOD270-1855 N2600 1.6GHZ, 2GB, 320GB, W7 STR 10.1" ROJO</t>
  </si>
  <si>
    <t>COMAC402</t>
  </si>
  <si>
    <t>(NU.SGDAL.001) NETBOOK ACER AOD270-1402 N2600 1.6GHZ, 2GB, 320GB,  W7 STR 10.1" AZUL</t>
  </si>
  <si>
    <t>COMAC401</t>
  </si>
  <si>
    <t>(NU.SGEAL.001) NETBOOK ACER AOD270-1887 N2600, 2GB, 320GB, W7STR 10.1" BLANCO</t>
  </si>
  <si>
    <t>COMAC386</t>
  </si>
  <si>
    <t>(NX.RP0AL.001) NOTEBOOK ACER AS4739-6603 14 CI3-380M 2.54G 320G DVDSM W7HB WIFI CRDRCAMNEG</t>
  </si>
  <si>
    <t>COMAC382</t>
  </si>
  <si>
    <t>(NX.RUAAL.001) NOTEBOOK ACER AS4352-2858 1.6GHZ, 2GB, 500GB, DVD-RW, W7 STR, 14",  AZUL</t>
  </si>
  <si>
    <t>MAMC9</t>
  </si>
  <si>
    <t>(PC-080770) PORTAFOLIO MASTER CHOICE SLIM PARA LAPTOP 15.4 NEGRO</t>
  </si>
  <si>
    <t>COMHP2105</t>
  </si>
  <si>
    <t>(QE752AA) PC PAVILION P6-2105LA AMD E450 1.65GHZ, 2GB, 500GB, DVD-RW, W7 HB</t>
  </si>
  <si>
    <t>IMSASCX3405</t>
  </si>
  <si>
    <t>(SCX3405)  MULTIFUNCIONAL LASER 21PP/1200X1200/4800 USB MEMORIA 64MB</t>
  </si>
  <si>
    <t>IMSASCX3405W</t>
  </si>
  <si>
    <t>(SCX3405)  MULTIFUNCIONAL LASER WIFI 21PP/1200X1200/4800DPI, USB MEMORIA 64MB</t>
  </si>
  <si>
    <t>MATZ12</t>
  </si>
  <si>
    <t>(TZEST01N) MALETIN TECH ZONE ESSENTIAL EN NYLON 15.4"</t>
  </si>
  <si>
    <t>MATZ4</t>
  </si>
  <si>
    <t>(TZEXK01K) MALETIN TECHZONE EJECUTIVO TIPO PIEL 15"</t>
  </si>
  <si>
    <t>MATZN29</t>
  </si>
  <si>
    <t>(TZSM02) MALETIN MESSENGER FASHION EN AZUL MARINO PARA NOTEBOOK</t>
  </si>
  <si>
    <t>RIATVIAR001</t>
  </si>
  <si>
    <t>(VIAR-001) KIT DE VIDEO VIGILANCIA DIGITAL ACTECK SECURITY C/4 CAMARAS</t>
  </si>
  <si>
    <t>RIATVIAR003</t>
  </si>
  <si>
    <t>(VIAR-003) CAMARA INALAMBRICA  IP  C/VISION  NOCTURNA ACTECK</t>
  </si>
  <si>
    <t>RIATVIAR004</t>
  </si>
  <si>
    <t>(VIAR-004) KIT INALAMBRICO DE CAMARA Y MONITOR PORTATIL ACTECK SECURITY</t>
  </si>
  <si>
    <t>VPSOEX100</t>
  </si>
  <si>
    <t>(VPL-EX100) V.PROYECTOR SONY EX100 XGA 2300 LUMENES</t>
  </si>
  <si>
    <t>MARH11</t>
  </si>
  <si>
    <t>(W32) MALETIN RHINO SLIM PARA LAPTOP 15.4" NEGRO</t>
  </si>
  <si>
    <t>RCOMHP110-1125</t>
  </si>
  <si>
    <t>(WD073LA)NOTEBOOK MINI 110-1125 ATOM 1.6GHZ,1GB,160GB,W7 STR,10.1" NO SISTEMA,NO GARANTIA</t>
  </si>
  <si>
    <t>CMLYWVC80N</t>
  </si>
  <si>
    <t>(WVC80N) CAMARA WIRELESS-N INTERNET HOME WVC80N 640X480 ENFOQUE A 50 CM</t>
  </si>
  <si>
    <t>COMHP361</t>
  </si>
  <si>
    <t>(XU017LA) HP PROBOOK 4530S I3-2310M 15 04GB/320 PC</t>
  </si>
  <si>
    <t>WMAGE19</t>
  </si>
  <si>
    <t>18M (KBU-3501G) COMBO NTBK KLX HIPST MALETIN + MOUSE 10" VERDE  KLIP XTREME</t>
  </si>
  <si>
    <t>WMAGE17</t>
  </si>
  <si>
    <t>18M (KBU-3501O) COMBO NTBK KLX HIPST MALETIN + MOUSE 10" NARANJA KLIP  XTREM</t>
  </si>
  <si>
    <t>WMAGE18</t>
  </si>
  <si>
    <t>18M (KBU-3501P) COMBO NTBK KLX HIPST MALETIN + MOUSE 10" ROSA KLIP XTREME</t>
  </si>
  <si>
    <t>WMAGE20</t>
  </si>
  <si>
    <t>18M (KBU-3501R) COMBO NTBK KLX HIPST MALET+MOU 10" RJO KLIP XTREME</t>
  </si>
  <si>
    <t>XMNHP37</t>
  </si>
  <si>
    <t>93J/91D (XP597A3) MONITOR LED  HP 20" 2011X DIAGONAL</t>
  </si>
  <si>
    <t>PROMO5</t>
  </si>
  <si>
    <t>BUNDLE SAMSUNG  4 ML1865W+2 CLP320+2 SCX3200+1 RV411+1 ML1660+1 ES9 gratis 1 EXHIBIDOR</t>
  </si>
  <si>
    <t>MARH16</t>
  </si>
  <si>
    <t>MALETIN PARA NETBOOK 10.2" VERDE MILITAR</t>
  </si>
  <si>
    <t>PMABQ1</t>
  </si>
  <si>
    <t>MALETIN PARA PROYECTOR BENQ CASE MS500  (SOLO CON EL VIDEOPORYECTOR MS500+)</t>
  </si>
  <si>
    <t>IMHP2050</t>
  </si>
  <si>
    <t>-NRS- (CH350C) MULTIFUNCIONAL HP 2050 DESKJET 20N/16C PPM</t>
  </si>
  <si>
    <t>IMHP4500</t>
  </si>
  <si>
    <t>-NRS-(CM753A) MULTIFUNCIONAL OFFICEJET HP 4500</t>
  </si>
  <si>
    <t>MAHP6</t>
  </si>
  <si>
    <t>-NRS/PRM- (XV618LA) MALETIN HP HYBRID AZUL-GRIS *NO RESURTIBLE*</t>
  </si>
  <si>
    <t>IMHPM1132</t>
  </si>
  <si>
    <t>-PRM- (CE847A) MULTIFUNCIONAL HP LASERJET PRO M1132A 18PPM, USB</t>
  </si>
  <si>
    <t>PROMO35</t>
  </si>
  <si>
    <t>-PRM- (IMHP2050+COHPCH561HL) PAQUETE MULTIFUNCIONAL HP D2050 + CONSUMIBLE NEGRO CH561HL</t>
  </si>
  <si>
    <t>PROMO25</t>
  </si>
  <si>
    <t>-PRM- (IMHPD2000+COHPCH561HL) PAQUETE  IMPRESORA HP D2000 + CONSUMIBLE NEGRO CH561HL</t>
  </si>
  <si>
    <t>COMHP437</t>
  </si>
  <si>
    <t>-PRM- (PSG) (A2V32LA) NOTEBOOK HP 630 CI3 2.4, 4GB, 500GB, DVD-RW, W7 PRO, 15.6"</t>
  </si>
  <si>
    <t>COMHP436</t>
  </si>
  <si>
    <t>-PRM- (PSG) (A2V33LA) NOTEBOOK HP 630 CI3 2.4GHZ, 2GB, 320GB, DVD-RW, W7 PRO, 15.6"</t>
  </si>
  <si>
    <t>COMAC396</t>
  </si>
  <si>
    <t>-PRM- (PV.SHUP8.005) PC ACER AX1430-MW34S AMD E300B,1GB,320GB,DVD-RW, W7 STR+MON. 17"</t>
  </si>
  <si>
    <t>RIMHPD1000</t>
  </si>
  <si>
    <t>-RMT- (CH340C) IMPRESORA HP DESKJET 1000 (ABIERTA Y SIN CONSUMIBLE)</t>
  </si>
  <si>
    <t>RIMHPD3050</t>
  </si>
  <si>
    <t>-RMT- (CH383C) MULTIFUNCIONAL DESKJET 3050 (ABIERTO Y SIN CONSUMIBLE)</t>
  </si>
  <si>
    <t>MBGE5</t>
  </si>
  <si>
    <t>(AM150GEN04) COMBO SILLA Y MESA MODELO SAFIRO AZUL</t>
  </si>
  <si>
    <t>Muebles</t>
  </si>
  <si>
    <t>MBGE8</t>
  </si>
  <si>
    <t>(AM150GEN07) COMO SILLA Y MESA MODELO TOPACIO AZUL</t>
  </si>
  <si>
    <t>PROMO37</t>
  </si>
  <si>
    <t>(S-281P/S-306G) PAQUETE PRINTAFORM BACK TO SCHOOL ESCRITORIO ARIZONA MAS SILLA SALAMANCA</t>
  </si>
  <si>
    <t>AR-2METN</t>
  </si>
  <si>
    <t>ARCHIVERO DE METAL C/2 CAJONES TAMAÑO CARTA NEGRO ANCHO 36 FONDO 46 Y ALTO 62CM</t>
  </si>
  <si>
    <t>AR-MET4</t>
  </si>
  <si>
    <t>ARCHIVERO DE METAL C/4 CAJONES NEGRO T/CARTA</t>
  </si>
  <si>
    <t>AR-MET40</t>
  </si>
  <si>
    <t>ARCHIVERO DE METAL C/4 CAJONES T/OFICIO NEGRO</t>
  </si>
  <si>
    <t>CBA</t>
  </si>
  <si>
    <t>CUBO DE MADERA  COLOR ARENA</t>
  </si>
  <si>
    <t>S-120N</t>
  </si>
  <si>
    <t>ESCRITORIO BERNA ANCHO 121, 60 FONDO, 76.5 ALTO</t>
  </si>
  <si>
    <t>S-1204</t>
  </si>
  <si>
    <t>ESCRITORIO VIENA</t>
  </si>
  <si>
    <t>MEPN612</t>
  </si>
  <si>
    <t>MESA PLEGABLE COLOR NOGAL</t>
  </si>
  <si>
    <t>S-281P</t>
  </si>
  <si>
    <t>MUEBLE COMPUTO ARIZONA</t>
  </si>
  <si>
    <t>S-308N</t>
  </si>
  <si>
    <t>MUEBLE COMPUTO GALES</t>
  </si>
  <si>
    <t>S-209CH</t>
  </si>
  <si>
    <t>MUEBLE COMPUTO INDIANA</t>
  </si>
  <si>
    <t>S-408N</t>
  </si>
  <si>
    <t>MUEBLE COMPUTO LISBOA</t>
  </si>
  <si>
    <t>S-418N</t>
  </si>
  <si>
    <t>MUEBLE COMPUTO LUCERNA</t>
  </si>
  <si>
    <t>S-309CHP</t>
  </si>
  <si>
    <t>MUEBLE COMPUTO VERMONT</t>
  </si>
  <si>
    <t>S-208N</t>
  </si>
  <si>
    <t>MUEBLE COMPUTO YORK</t>
  </si>
  <si>
    <t>SIA1025B</t>
  </si>
  <si>
    <t>SILLA ACOJINADA NEGRA PLEGABLE</t>
  </si>
  <si>
    <t>S-306T</t>
  </si>
  <si>
    <t>SILLA ECO. AMBERES (C/TORNILLO)</t>
  </si>
  <si>
    <t>S-306G</t>
  </si>
  <si>
    <t>SILLA ECO. SALAMANCA (C/PISTON)</t>
  </si>
  <si>
    <t>S-308GAT</t>
  </si>
  <si>
    <t>SILLA FIRENZE</t>
  </si>
  <si>
    <t>S-324</t>
  </si>
  <si>
    <t>SILLA GANTE</t>
  </si>
  <si>
    <t>S-307G</t>
  </si>
  <si>
    <t>SILLA HAMBURGO (RECLINABLE C/GAS)</t>
  </si>
  <si>
    <t>S-418</t>
  </si>
  <si>
    <t>SILLA MARBELLA</t>
  </si>
  <si>
    <t>S-307GA</t>
  </si>
  <si>
    <t>SILLA PARIS (RECLINABLE C/GAS Y BRAZOS)</t>
  </si>
  <si>
    <t>SIA1072P</t>
  </si>
  <si>
    <t>SILLA PLEGABLE C/PALETA</t>
  </si>
  <si>
    <t>S-309RG</t>
  </si>
  <si>
    <t>SILLA ROMA</t>
  </si>
  <si>
    <t>DMIC164429</t>
  </si>
  <si>
    <t>(164429) AUDIFONO IC CON MICROFONO ESTANDAR PLASTICO</t>
  </si>
  <si>
    <t>Multimedia</t>
  </si>
  <si>
    <t>MUAD75</t>
  </si>
  <si>
    <t>(ADUSB 16GB C003A) ADATA USB 16GB C003 AZUL AC003-16G-RBL</t>
  </si>
  <si>
    <t>MUAD76</t>
  </si>
  <si>
    <t>(ADUSB 32GB AC003) ADATA USB 32GB C003 AZUL AC003-32G-RBL</t>
  </si>
  <si>
    <t>BOACAUBO014</t>
  </si>
  <si>
    <t>(AUBO-014) BOCINAS ACTECK MULTIMEDIA 2.0 NEGRO MOD.AX-2500 70 - 20KHz 3.5MM, 100MW ± 50MW</t>
  </si>
  <si>
    <t>BOATM7P</t>
  </si>
  <si>
    <t>(AUBO-050) BOCINAS ACTECK AXI-M7 PARA IPOD RADIO/ALARMA PLATA</t>
  </si>
  <si>
    <t>BOACAUBO070</t>
  </si>
  <si>
    <t>(AUBO-070) BOCINAS ACTECK 2.1 MULTIMEDIA SERIES 200 COLOR NEGRO MOD.AXF-200</t>
  </si>
  <si>
    <t>DMATEP580BP</t>
  </si>
  <si>
    <t>(AUMA-044) AUDIFONO ACTECK MOD.AMU-EP580 PORTATIL BASS DRIVER</t>
  </si>
  <si>
    <t>DMATAF790</t>
  </si>
  <si>
    <t>(AUMA-045) AUDIFONO ACTECK USB CMIC NOISE CANCE MOD. AMU-AF790</t>
  </si>
  <si>
    <t>DMATEP580N</t>
  </si>
  <si>
    <t>(AUMA-046) AUDIFONO ACTECK PORTATIL BASS DRIVER NEGRO AMU-EP580</t>
  </si>
  <si>
    <t>DMACAUMA051</t>
  </si>
  <si>
    <t>(AUMA-051) AUDIFONOS ACTECK C/MICROFONO HIFI CONEXION 3.5 MM COLOR NEGRO MODELO HD700</t>
  </si>
  <si>
    <t>DMACAUMA057</t>
  </si>
  <si>
    <t>(AUMA-057)  AUDIFONOS ACTECK C/MICROFONO DE NUCA CONEXION 3.5 COLOR NEGRO MODELO AN480</t>
  </si>
  <si>
    <t>DMACAUMA059</t>
  </si>
  <si>
    <t>(AUMA-059) AUDIFONO ACTECK C/MICROFONO DE NUCA  CONEXION 3.5 MM COLOR NEGRO MODELO AN500</t>
  </si>
  <si>
    <t>MUAD72</t>
  </si>
  <si>
    <t>(C003/16GB/AC003-16G-RRD) MEMORIA USB ADATA 16G ROJA AC003-16G-RRD</t>
  </si>
  <si>
    <t>MUAD68</t>
  </si>
  <si>
    <t>(C003/8GB/AC003-8G-RBL) MEMORIA USB ADATA 8G AZUL AC003-8G-RBL</t>
  </si>
  <si>
    <t>MUAD69</t>
  </si>
  <si>
    <t>(C003/8GB/AC003-8G-RRD) MEMORIA USB ADATA 8G ROJA RC003-8G-RRD</t>
  </si>
  <si>
    <t>MUAD60</t>
  </si>
  <si>
    <t>(C003A/4GB) MEMORIA USB ADATA 4G AZUL</t>
  </si>
  <si>
    <t>MUAD74</t>
  </si>
  <si>
    <t>(C008/32GB/AC008-32G-RKD) MEMORIA USB ADATA 32G NEGRO + ROJO AC008-32G-RKD</t>
  </si>
  <si>
    <t>MUAD56</t>
  </si>
  <si>
    <t>(C008B) MEMORIA USB ADATA 4GB C008 BLANCO-AZUL RETRACTIL</t>
  </si>
  <si>
    <t>MUAD57</t>
  </si>
  <si>
    <t>(C008N) MEMORIA USB ADATA 4GB C008 NEGRO-ROJO RETRACTIL</t>
  </si>
  <si>
    <t>MUAD65</t>
  </si>
  <si>
    <t>(C802/4GB/AC802-4G-RBK) MEMORIA USB ADATA 4G BLACK+WHITE AC802-4G-RBK</t>
  </si>
  <si>
    <t>MUAD70</t>
  </si>
  <si>
    <t>(C906/16GB/AC906-16G-RBk) MEMORIA USB ADATA 16G NEGRO AC906-16G-RBK</t>
  </si>
  <si>
    <t>MUAD71</t>
  </si>
  <si>
    <t>(C906/16GB/AC906-16G-RWH) MEMORIA USB ADATA 16G BLANCO AC906-16G-RWH</t>
  </si>
  <si>
    <t>MUAD58</t>
  </si>
  <si>
    <t>(C906/4GB) MEMORIA USB ADATA CLASSIC 4G</t>
  </si>
  <si>
    <t>MUAD66</t>
  </si>
  <si>
    <t>(C906/8GB/AC906-8G-RBK) MEMORIA USB ADATA 8G NEGRA AC906-8G-RBK</t>
  </si>
  <si>
    <t>MUAD67</t>
  </si>
  <si>
    <t>(C906/8GB/AC906-8G-RWH) MEMORIA USB ADATA 8G BLANCO AC906-8G-RWK</t>
  </si>
  <si>
    <t>MUKN79</t>
  </si>
  <si>
    <t>(DT100G2/4GBZ) MEMORIA USB KINGSTON 4GB 2.0 HI-SPEED DATATRAVELER 100 G2</t>
  </si>
  <si>
    <t>MUKN83</t>
  </si>
  <si>
    <t>(DT100G2/8GBZ) MEMORIA USB KINGSTON 8GB 2.0 HI-SPEED DATATRAVELER 100 G2</t>
  </si>
  <si>
    <t>MUKN68</t>
  </si>
  <si>
    <t>(DT101G2/32GB) MEMORIA USB KINGSTON 32GB PURPURA</t>
  </si>
  <si>
    <t>MUKN107</t>
  </si>
  <si>
    <t>(DT101G2/4GB) USB KINGSTON DT101G2/4GB PINK KC-U304G-2KR28</t>
  </si>
  <si>
    <t>MUKN64</t>
  </si>
  <si>
    <t>(DT101G2/8GB) MEMORIA USB KINGSTON 8GB ROJA</t>
  </si>
  <si>
    <t>MUKN108</t>
  </si>
  <si>
    <t>(DT109W/4GB) MEMORIA USB KINGSTON DT109W/4GB BLANCO</t>
  </si>
  <si>
    <t>MUKN70</t>
  </si>
  <si>
    <t>(DTIG3/4G) MEMORIA USB KINGSTON 4G BLANCA</t>
  </si>
  <si>
    <t>MUKN101</t>
  </si>
  <si>
    <t>(DTIG3/8G) MEMORIA USB KINGSTON 8G KC-U328GZ-3C1 AZUL OLAS, EDICION ESPECIAL, NO RESURTIB</t>
  </si>
  <si>
    <t>MUKN100</t>
  </si>
  <si>
    <t>(DTIG3/8G) MEMORIA USB KINGSTON 8GB KC-U328GZ-3C BLANCO NUBES, EDICION ESPECIAL, NO RESURT</t>
  </si>
  <si>
    <t>MUEM32</t>
  </si>
  <si>
    <t>(EKMMD4GL100) MEMORIA USB EMTEC L100 4GB PIOLIN</t>
  </si>
  <si>
    <t>MUEM33</t>
  </si>
  <si>
    <t>(EKMMD4GL101) MEMORIA USB EMTEC L101 4GB SYLVESTER</t>
  </si>
  <si>
    <t>MUEM34</t>
  </si>
  <si>
    <t>(EKMMD4GL102) MEMORIA USB EMTEC L102 4GB SPEEDY</t>
  </si>
  <si>
    <t>MUEM35</t>
  </si>
  <si>
    <t>(EKMMD4GL103) MEMORIA USB EMTEC  L103 4GB TAZ</t>
  </si>
  <si>
    <t>MUEM11</t>
  </si>
  <si>
    <t>(EKMMD4GM310) MEMORIA  USB EMTEC 4G M310 PANDA</t>
  </si>
  <si>
    <t>MUEM12</t>
  </si>
  <si>
    <t>(EKMMD4GM311) MEMORIA  USB EMTEC 4G M311 OSITO</t>
  </si>
  <si>
    <t>MUEM13</t>
  </si>
  <si>
    <t>(EKMMD4GM312) MEMORIA  USB EMTEC 4G M312 RATON</t>
  </si>
  <si>
    <t>MUEM14</t>
  </si>
  <si>
    <t>(EKMMD4GM313) MEMORIA  USB EMTEC 4G M313 PANTERA</t>
  </si>
  <si>
    <t>MUEM24</t>
  </si>
  <si>
    <t>(EKMMD4GM314) MEMORIA  USB EMTEC 4G M314 PINGUINO</t>
  </si>
  <si>
    <t>MUEM25</t>
  </si>
  <si>
    <t>(EKMMD4GM315) MEMORIA  USB EMTEC 4G M315 DELFIN</t>
  </si>
  <si>
    <t>MUEM27</t>
  </si>
  <si>
    <t>(EKMMD4GM317) MEMORIA  USB EMTEC 4G M317 NEMO</t>
  </si>
  <si>
    <t>MUEM31</t>
  </si>
  <si>
    <t>(EKMMD4GM318) MEMORIA  USB EMTEC 4G M318 VACA</t>
  </si>
  <si>
    <t>MUEM28</t>
  </si>
  <si>
    <t>(EKMMD4GM319) MEMORIA  USB EMTEC 4G M319 PUERQUITO</t>
  </si>
  <si>
    <t>MUEM29</t>
  </si>
  <si>
    <t>(EKMMD4GM320) MEMORIA  USB EMTEC 4G M320 POLLITO</t>
  </si>
  <si>
    <t>MUEM23</t>
  </si>
  <si>
    <t>(EKMMD4GM321) MEMORIA  USB EMTEC 4G M321 CONEJO</t>
  </si>
  <si>
    <t>MUEM36</t>
  </si>
  <si>
    <t>(EKMMD4GP110) MEMORIA USB EMTEC  P110 4GB PUCCA</t>
  </si>
  <si>
    <t>BOCPO300</t>
  </si>
  <si>
    <t>(ESP0AHSPO300KMX) BOCINAS SPO300 2.0 SPEAKER USB PORT</t>
  </si>
  <si>
    <t>DMGN200VA</t>
  </si>
  <si>
    <t>(GA-HP-200VA) AUDIFONO GENIUS AURICULAR GHP-200V COLOR AZUL</t>
  </si>
  <si>
    <t>DMGNHS04S</t>
  </si>
  <si>
    <t>(GA-HS-04S) DIADEMA GENIUS HS-04S GRIS/AZUL  C/MICROFONO</t>
  </si>
  <si>
    <t>DMGNGAHS100</t>
  </si>
  <si>
    <t>(GA-HS-100) AUDIFONOS GENIUS HS-100 CON MICROFONO</t>
  </si>
  <si>
    <t>DMGNGAHS105</t>
  </si>
  <si>
    <t>(GA-HS-105) AUDIFONO/DIADEMA C/MIC GENIUS HS-105</t>
  </si>
  <si>
    <t>BOGN511005</t>
  </si>
  <si>
    <t>(GB-511005) BOCINAS GENIUS 5.1 SW 1005 26W PC NB</t>
  </si>
  <si>
    <t>BOGEN110N</t>
  </si>
  <si>
    <t>(GB-S110) BOCINAS GENIUS SP-S110 2.0 CANALES NEGRAS</t>
  </si>
  <si>
    <t>BOGNSPU110</t>
  </si>
  <si>
    <t>(GB-SPU110) BOCINAS GENIUS 2.0 1W  USB POWERED</t>
  </si>
  <si>
    <t>BOGNSW355</t>
  </si>
  <si>
    <t>(GB-SW355) BOCINAS GENIUS SW-2.1 355 NEGRO</t>
  </si>
  <si>
    <t>BOGNT1200N</t>
  </si>
  <si>
    <t>(GB-T1200) BOCINAS GENIUS SP-T1200 2.0 30WATTS</t>
  </si>
  <si>
    <t>MUKN104</t>
  </si>
  <si>
    <t>(KC-U304G-2SQ24) MEMORIA USB KINGSTON DTSE/4GB AZUL</t>
  </si>
  <si>
    <t>MUKN81</t>
  </si>
  <si>
    <t>(KC-U344G-2JQ) MEMORIA USB KINGSTON 4GB DTMFG2/4GB MINI FUN G2 LIGHT/DARK BLUE</t>
  </si>
  <si>
    <t>BOATLVBM002</t>
  </si>
  <si>
    <t>(LVBM-002) BOCINA ACTECK EN BARRA 2.1  MOD.AXF750 NEGRO 1000 WATTS CONEXION RCA Y 3.5MM</t>
  </si>
  <si>
    <t>DMACMUAA012</t>
  </si>
  <si>
    <t>(MUAA-012) AUDIFONOS TRUE BASIX STEREO CON MICROFONO  CONEXION 3.5 MM MICROFONO OCULTO</t>
  </si>
  <si>
    <t>DMACMUAA013</t>
  </si>
  <si>
    <t>(MUAA-013) AUDIFONOS ACTECK PROFESIONALES DJ AUDITION INTERFAZ 3.5 MM ADAPTADOR 6.5 MM</t>
  </si>
  <si>
    <t>DMACMUAB001</t>
  </si>
  <si>
    <t>(MUAB-001) AUDIFONO ACTECK BLUETOOTH V2.0 ULTRA SLIM PARA CELULAR BT-800 AC USB</t>
  </si>
  <si>
    <t>DMACMUAB002</t>
  </si>
  <si>
    <t>(MUAB-002) AUDIFONO ACTECK MINI BT750 FREE HAND  BLEUTOOTH V2.0 MINI</t>
  </si>
  <si>
    <t>DMACMUAE001</t>
  </si>
  <si>
    <t>(MUAE-001) AUDIFONOS TRUE BASIX  ESTEREO CONEXION 3.5 MM CON CANCELACION DE RUIDO EXTERIOR</t>
  </si>
  <si>
    <t>BOACMUB2006</t>
  </si>
  <si>
    <t>(MUB2-006) BOCINAS ACTECK MULTIMEDIA  2.1 COLOR NEGRO MOD.AXF-180 INTERFASE 3.5 MM</t>
  </si>
  <si>
    <t>BOATMUB2009</t>
  </si>
  <si>
    <t>(MUB2-009) BOCINAS ACTECK MULTIMEDIA 2.1 AXF-140 BLACK</t>
  </si>
  <si>
    <t>BOACMUBP002</t>
  </si>
  <si>
    <t>(MUBP-002) BOCINAS ACTECK MULTIMEDIA 2.0 F50 PCH BLACK 2.0 MP3 PSP IPOD</t>
  </si>
  <si>
    <t>BOATF20N</t>
  </si>
  <si>
    <t>(MUBP-004) BOCINAS ACTECK PORTATILES FREEMAX 3.5M P/MP3 CEL REP</t>
  </si>
  <si>
    <t>BOACMVBM001</t>
  </si>
  <si>
    <t>(MVBM-001) BOCINAS ACTECK MULTIMEDIA EN BARRA 2.0 P/LAPTOP  MOD. F-40 COLOR NEGRO</t>
  </si>
  <si>
    <t>DMMC110279</t>
  </si>
  <si>
    <t>(PC-110279) MICROFONO MASTER CHOICE DE LUJO CON CUELLO FLEXIBLE</t>
  </si>
  <si>
    <t>DMMC110293</t>
  </si>
  <si>
    <t>(PC-110293) MICROFONO MASTER CHOICE P/ESCRITORIO</t>
  </si>
  <si>
    <t>DMMC110309</t>
  </si>
  <si>
    <t>(PC-110309) AUDIFONO DIADEMA MASTER CHOICE CON BANDA PARA CUELLO</t>
  </si>
  <si>
    <t>DMMC110323</t>
  </si>
  <si>
    <t>(PC-110323) AUDIFONO PERFECT CHOICE DIADEMA ALTA FIDELIDAD</t>
  </si>
  <si>
    <t>DMMC110491</t>
  </si>
  <si>
    <t>(PC-110491) DIADEMA MASTER CHOICE CON UN AURICULAR</t>
  </si>
  <si>
    <t>DMMCPC110521-3</t>
  </si>
  <si>
    <t>(PC-110521-0003) AUDIFONOS MASTER CHOICE INTRAURALES COMPACTOS Y ERGONOMICOS ROJOS</t>
  </si>
  <si>
    <t>DMMCPC110521-1</t>
  </si>
  <si>
    <t>(PC-110521-1) AUDIFONOS MASTER CHOICE INTRAURALES COMPACTOS Y ERGONOMICOS NEGROS</t>
  </si>
  <si>
    <t>DMMCPC110521-2</t>
  </si>
  <si>
    <t>(PC-110521-2) AUDIFONOS MASTER CHOICE INTRAURALES COMPACTOS Y ERGONOMICOS AZULES</t>
  </si>
  <si>
    <t>DMMCPC110521-4</t>
  </si>
  <si>
    <t>(PC-110521-4) AUDIFONOS MASTER CHOICE INTRAURALES COMPACTOS Y ERGONOMICOS MORADO</t>
  </si>
  <si>
    <t>DMMC110552</t>
  </si>
  <si>
    <t>(PC-110552)AUDIFONO/MICROFONO MASTER CHOICE SLIMBASS</t>
  </si>
  <si>
    <t>DMMC110613</t>
  </si>
  <si>
    <t>(PC-110613) DIADEMA MASTER CHOICE TOTAL MEDIA INALAMBRICOS</t>
  </si>
  <si>
    <t>DMMC110620</t>
  </si>
  <si>
    <t>(PC-110620) AUDIFONOS MASTER CHOICE CON CANCELACION ACTIVA DE RUIDO</t>
  </si>
  <si>
    <t>DMMC110651</t>
  </si>
  <si>
    <t>(PC-110651) AUDIFONOS MASTER CHOICE MULTIMEDIA CON MICRÒFONO FLEXIBLE SOUND-200</t>
  </si>
  <si>
    <t>BOMC111320</t>
  </si>
  <si>
    <t>(PC-111320) BOCINAS MASTER CHOICE  200 WATTS PMPO NEGRAS</t>
  </si>
  <si>
    <t>BOMC111610N</t>
  </si>
  <si>
    <t>(PC-111610) HOME THEATER MASTER CHOICE 5.1 CANALES 1200 WATTS PMPO NEGRO</t>
  </si>
  <si>
    <t>BOMC111641N</t>
  </si>
  <si>
    <t>(PC-111641) BOCINAS MASTER CHOICE BOCINAS PARA PC 400 WATTS PMPO</t>
  </si>
  <si>
    <t>BOMC111689N</t>
  </si>
  <si>
    <t>(PC-111689) BOCINAS MASTER CHOICE 2.1 ELITE MULTIMEDIA 1200 WATTS</t>
  </si>
  <si>
    <t>BOMC111733</t>
  </si>
  <si>
    <t>(PC-111733) BOCINAS MASTER CHOICE 2.1  ZEN 1000 WATTS</t>
  </si>
  <si>
    <t>BOMC111764</t>
  </si>
  <si>
    <t>(PC-111764) BOCINAS MASTER CHOICE ECLIPSE 2.1 CANALES NEGRO 800W</t>
  </si>
  <si>
    <t>BOMC111825</t>
  </si>
  <si>
    <t>(PC-111825) BOCINAS MASTER CHOICE PORTATILES TUNING 250 WATTS</t>
  </si>
  <si>
    <t>BOMC111931</t>
  </si>
  <si>
    <t>(PC-111931-1) BOCINAS MASTER C. PORTATIL RECARGABLE NEGRO/ROJO PARA MEMORIAS USB Y MICROSD</t>
  </si>
  <si>
    <t>BOMC111986</t>
  </si>
  <si>
    <t>(PC-111986) BOCINAS ESTEREO FULL USB NEGRO/GRIS</t>
  </si>
  <si>
    <t>BOMC111993</t>
  </si>
  <si>
    <t>(PC-111993) BOCINAS ESTEREO FULL USB NEGRO/BLANCO</t>
  </si>
  <si>
    <t>BOMC112013</t>
  </si>
  <si>
    <t>(PC-112013) BOCINAS RECARGABLES CELL</t>
  </si>
  <si>
    <t>BOMC112051</t>
  </si>
  <si>
    <t>(PC-112051) BOCINAS ESTEREO ST130</t>
  </si>
  <si>
    <t>BOCP4697</t>
  </si>
  <si>
    <t>(SS4697AU0050KMX)BOCINAS 4697 2.1 MULTIMEDIA SUBWOFER NEGRO</t>
  </si>
  <si>
    <t>MUSP2</t>
  </si>
  <si>
    <t>(ST204) MEMORIA USB SUPERTALENT 4GB MOD. SANDALIA</t>
  </si>
  <si>
    <t>MUSP3</t>
  </si>
  <si>
    <t>(ST205) MEMORIA USB SUPERTALENT 4GB MOD. CAN-COCA COLA ROJO</t>
  </si>
  <si>
    <t>MUSP4</t>
  </si>
  <si>
    <t>(ST206) MEMORIA USB SUPERTALENT 4GB MOD RB-OVEJA</t>
  </si>
  <si>
    <t>MUSP5</t>
  </si>
  <si>
    <t>(ST207) MEMORIA USB SUPERTALENT 4GB MOD.HUESO</t>
  </si>
  <si>
    <t>MUAD55</t>
  </si>
  <si>
    <t>(T009/4GB) MEMORIA USB ADATA 4GB CUTIES MICKEY AZUL</t>
  </si>
  <si>
    <t>MUAD54</t>
  </si>
  <si>
    <t>(T009/4GB) MEMORIA USB ADATA 4GB CUTIES MINNIE ROSA</t>
  </si>
  <si>
    <t>MUAD18</t>
  </si>
  <si>
    <t>(T807/4GB) MEMORIA USB A-DATA 4GB GUANTE MICKEY</t>
  </si>
  <si>
    <t>DMRH06</t>
  </si>
  <si>
    <t>AUDIFONOS VARIOS COLORES MODELO CAPSULAS</t>
  </si>
  <si>
    <t>DMRH01</t>
  </si>
  <si>
    <t>AUDIFONOS VARIOS COLORES MODELO CHICLE</t>
  </si>
  <si>
    <t>CMCA300R</t>
  </si>
  <si>
    <t>(5097B001AA) CAMARA DIGITAL CANON POWERSHOT ELPH 300 HS ROJO 12.1 MPX BATERIA IONDE LITIO</t>
  </si>
  <si>
    <t>Proyectores</t>
  </si>
  <si>
    <t>CMKDM340</t>
  </si>
  <si>
    <t>(8936650) CAMARA DIGITAL KODAK M340 PLT 10MP</t>
  </si>
  <si>
    <t>CMBQAE100/R</t>
  </si>
  <si>
    <t>(9H.A1X01.6AA) CAMARA DIGITAL BENQ AE100 14 MPIX BAT LI-LON ZOOM 5X ROJO+MEMORIA DE 4GB AD</t>
  </si>
  <si>
    <t>CMBQAE100/P</t>
  </si>
  <si>
    <t>(9H.A1X01.9AA) CAMARA DIGITAL BENQ AE100 14 MPIX BAT LI-LON ZOOM 5X PLATA+ MEMORIA 4GBADAT</t>
  </si>
  <si>
    <t>CMSOSX21/B</t>
  </si>
  <si>
    <t>(DCR-SX21/B) VIDEO CAMARA HANDYCAM SONY DEFINICION ESTANDARMEMORIA FLAS</t>
  </si>
  <si>
    <t>CMSOW610/S</t>
  </si>
  <si>
    <t>(DSC-W610/S)  CAMARA CYBERSHOT W610 14.1 MEGAPIXELES PLATA</t>
  </si>
  <si>
    <t>CMSOW630/B</t>
  </si>
  <si>
    <t>(DSC-W630/B) CAMARA SONY CYBERSHOT W630 16.1 MEGAPIXELES NEGRO</t>
  </si>
  <si>
    <t>CMSOW630/S</t>
  </si>
  <si>
    <t>(DSC-W630/S) CAMARA CYBERSHOT W630 16.1 MEGAPIXELES PLATA</t>
  </si>
  <si>
    <t>CMCSF460C</t>
  </si>
  <si>
    <t>(F460C-LA) VIDEOCAMARA FLIP CISCO MINO HD CHROME 60 MIN</t>
  </si>
  <si>
    <t>CMACLVWA001</t>
  </si>
  <si>
    <t>(LVWA-001) WEBCAM ACTECK HD ALTA DEFINICION CON MICROFONO INTERFAZ USB MOD.  ATW-1200</t>
  </si>
  <si>
    <t>CMATLVWE001</t>
  </si>
  <si>
    <t>(LVWE-001) WEBCAM ACTECK CON MICROFONO INTERFAZ USB 1.3 MP PIXELES MODELO ATW-850</t>
  </si>
  <si>
    <t>CMSOTS20B</t>
  </si>
  <si>
    <t>(MHS-TS20/B) VIDEOCAMARA SONY BLOGGIE TOUCH 8GB MEMORIA INTERNA COLOR NEGRA</t>
  </si>
  <si>
    <t>CMSOTS20P</t>
  </si>
  <si>
    <t>(MHS-TS20/P) VIDEOCAMARA SONY BLOGGIE TOUCH 8GB MEMORIA INTERNA COLOR ROSA</t>
  </si>
  <si>
    <t>CMSOTS20S</t>
  </si>
  <si>
    <t>(MHS-TS20/S) VIDEOCAMARA SONY BLOGGIE TOUCH 8GB MEMORIA INTERNA COLOR PLATA</t>
  </si>
  <si>
    <t>CMMCPC-320449</t>
  </si>
  <si>
    <t>(PC-320449)WEBCAM PERFECT CHOICE HD TOUCH SENSITIVE KEYS RESOL 720P C/MICROFONO INTEGRADO</t>
  </si>
  <si>
    <t>CMACVIWN001</t>
  </si>
  <si>
    <t>(VIWN-001) CAMARA WEB ACTECK CON MICROFONO INTERFAZ USB  RESOLUCION 300 KB PIXELES ATW-820</t>
  </si>
  <si>
    <t>CMGEXGAMES</t>
  </si>
  <si>
    <t>-NVO/NRS- CAMARA DIGITAL DE GOMA 3MPX, incluye SD 2GB, USA PILAS AAA (NO INCLUIDAS)</t>
  </si>
  <si>
    <t>PVEC35</t>
  </si>
  <si>
    <t>( EC-PM-5890X) THERMAL PRINTER BK,P,T,XC, USB</t>
  </si>
  <si>
    <t>Puntos de Venta</t>
  </si>
  <si>
    <t>PVGE2</t>
  </si>
  <si>
    <t>(4419-2)ROLLO DE PAPEL 3" O 76MM 1 TANTO</t>
  </si>
  <si>
    <t>PVGE4</t>
  </si>
  <si>
    <t>(4552-5) ROLLO DE PAPEL 3" O 76MM 2 TANTOS</t>
  </si>
  <si>
    <t>PVEP5</t>
  </si>
  <si>
    <t>(C31C514603) MINIPIRNTER TM-U220B-603 SER LOCAL AUTOCORTADOR FUENTE DE PODER</t>
  </si>
  <si>
    <t>PVEC6</t>
  </si>
  <si>
    <t>(EC-CD-100M-GREY/EC-CD-100M-II-G) CAJON DE DINERO ACTIVABLE NEGRO  RJ11,RJ45 15.7X16.1X3.3</t>
  </si>
  <si>
    <t>PVGE25</t>
  </si>
  <si>
    <t>(EC-G5100-II-GREY) CAJON DE DINERO COLOR NEGRO P/STAR/EPSON CONECTOR RJ11 13.8X15.9X3.5"</t>
  </si>
  <si>
    <t>PVGE26</t>
  </si>
  <si>
    <t>(EC-LS-9600-PS/2) SCANNER USB UNIDIRECCIONAL LASER IVORY TIPO PISTOLA BEIGE INCLUYE BASE</t>
  </si>
  <si>
    <t>PVEC41</t>
  </si>
  <si>
    <t>(EC-LS-9610-PS2-B) UNDIRECTION SCANNER BLACK</t>
  </si>
  <si>
    <t>PVEC12</t>
  </si>
  <si>
    <t>(EC-LS-9610-USB-B) SCANNER LASER AUTOMATICO INCLUYE BASE UNIDIRECCIONAL  USB  (NEGRO)</t>
  </si>
  <si>
    <t>PVEC29</t>
  </si>
  <si>
    <t>(EC-PM-520) MINIPRINTER PARALELA EC-LINE VELOCIDAD DE 4.5 LINEAS POR SEGUNDO ECONOMICA</t>
  </si>
  <si>
    <t>PVEC32</t>
  </si>
  <si>
    <t>(EC-PM-520-USB) MINIPRINTER MATRIZ DE PUNTOS EC LINE EC-PM-520 INTERFACE USB COLOR NEGRA</t>
  </si>
  <si>
    <t>PVEC38</t>
  </si>
  <si>
    <t>(PM-520-USB+CD-100M-GREY+CD-8500) MINIPRINTER EC LINE+ CAJON DE DINERO+ SCANNER CCD BLACK</t>
  </si>
  <si>
    <t>PVSM15</t>
  </si>
  <si>
    <t>(SP512MD42-120) MINIPRINTER MATRIZ DE PUNTO STARMICRONICS SERIAL COLOR BEIGE C/REBOBINADOR</t>
  </si>
  <si>
    <t>PVSM9</t>
  </si>
  <si>
    <t>(SP512MU42-GRY) MINIPRINTER MATRIZ DE PUNTO STAR SP-512MC, 4LPS, USB NEGRA CON REBOBINADOR</t>
  </si>
  <si>
    <t>CBGE7</t>
  </si>
  <si>
    <t>(ST-PS60A) ADAPTADOR DE PODER PARA MINIPRINTER SERIES: TSP600, TSP700, TSP800, SP298</t>
  </si>
  <si>
    <t>PVSM17</t>
  </si>
  <si>
    <t>(ST-TSP654C-24) MINIPRINTER STARMICRONICS TERMICA,PARALELA COLOR BEIGE CON/ADAPTADOR</t>
  </si>
  <si>
    <t>PVSM16</t>
  </si>
  <si>
    <t>(ST-TSP654C-24GRY) MINIPRINTER STARMICRONICS TERMICA  PARAL., SIN /ADAPTADOR COLOR NEGRA</t>
  </si>
  <si>
    <t>PVSM18</t>
  </si>
  <si>
    <t>(ST-TSP654C-24GRY) MINIPRINTER STARMICRONICS TERMICA, PARALELA COLOR NEGRA CON ADAPTADOR</t>
  </si>
  <si>
    <t>SONO53157</t>
  </si>
  <si>
    <t>(20053157) NORTON INT. SECURITY 2010 ESP 1 USER USB (PARA NETBOOK)</t>
  </si>
  <si>
    <t>software</t>
  </si>
  <si>
    <t>SOMI03267</t>
  </si>
  <si>
    <t>(79G-03267) OFFICE HOME AND STUD 2010 BDL  32-BIT/X64 SPANISH</t>
  </si>
  <si>
    <t>SOMI01542</t>
  </si>
  <si>
    <t>(9QA-01542) SOFTWARE MICROSOFT OEM OFFICE SB 2007 W32 ESP 1PK V.2 W/OFCPRO2007TRIAL(MLK)</t>
  </si>
  <si>
    <t>ACTSOMYB2011</t>
  </si>
  <si>
    <t>(ACT2011) SOFTWARE MI NEGOCIO (MYBUSINESS) POS V. 2011 ACTUALIZACION</t>
  </si>
  <si>
    <t>SOTP14</t>
  </si>
  <si>
    <t>(AV01B11P001BXX) LICENCIA1 PC DE TRUSTPORT ANTIVIRUS 2012 2 ENGINES ACTUALIZACIONES S/1AÑO</t>
  </si>
  <si>
    <t>SOTP2P001</t>
  </si>
  <si>
    <t>(AV01CB12P001) TRUSTPORT USB PORTABLE SECURITY SUITE  1 YR - 8 GB</t>
  </si>
  <si>
    <t>SOMI01185</t>
  </si>
  <si>
    <t>(FQC-00750/FQC-04635)SIST. OPERATIVO WINDOWS 7 PROFESSIONAL, 32BIT, ESPAÑOL, OEM</t>
  </si>
  <si>
    <t>SOTP15</t>
  </si>
  <si>
    <t>(FS01B11P001BXX) LICENCIA TRUSTPORT ANTIVIRUS BASICO PARA SERVIDOR 2012 2 ENGINES WIN 2K</t>
  </si>
  <si>
    <t>SOMI00103</t>
  </si>
  <si>
    <t>(GJC-00390/GJC-00573/GJC-00599)SIST.OPERATIVO WINDOWS 7 STARTER,32BIT,ESPAÑO</t>
  </si>
  <si>
    <t>SOTP6</t>
  </si>
  <si>
    <t>(ISO1B1P001XX3) LICENCIA TRUST PORT INTERNET SECURITY 2011 OEM 3 SERIALES ACT -1 AÑO</t>
  </si>
  <si>
    <t>SOTP4</t>
  </si>
  <si>
    <t>(ISO1B1P001XXX/ISO1B11P001BXX) LICENCIA TRUST PORT INTERNET SECURITY 2012 1PC S/1 AÑO</t>
  </si>
  <si>
    <t>SOTP7</t>
  </si>
  <si>
    <t>(ISO1B1P006XXX) LICENCIA TRUST PORT INTERNET SECURITY 2012 6PC-1 AÑO</t>
  </si>
  <si>
    <t>SOMYB2011</t>
  </si>
  <si>
    <t>(MYB2011) SOFTWARE MI NEGOCIO (MYBUSINESS) POS 2011</t>
  </si>
  <si>
    <t>SOMYCDF12011</t>
  </si>
  <si>
    <t>(PACQCFDI2011) SOFTWARE MY CFDI CON 200 TIMBRES FISCASLES</t>
  </si>
  <si>
    <t>SOKY5</t>
  </si>
  <si>
    <t>(SF-KAS-INSE121L) ANTIVIRUS INTERNERT SECURITY 2012 1 LICENCIA</t>
  </si>
  <si>
    <t>PROMO3</t>
  </si>
  <si>
    <t>(SOMI00184+PRINE3400) SIST. OPERATIVO W7 HOME BASIC, OEM + PROCESADOR INTEL CEL. DC 3400</t>
  </si>
  <si>
    <t>SOMI00406</t>
  </si>
  <si>
    <t>(T5D-00406) SOFTWARE OFFICE HOME &amp; BUSINESS 2010 32-BIT/X64 ESPAÑOL</t>
  </si>
  <si>
    <t>SOKY28</t>
  </si>
  <si>
    <t>(TMKS-037) ANTIVIRUS KASPERSKY ONE UNIVERSAL SECURITY 5 USUARIOS /1AÑO</t>
  </si>
  <si>
    <t>SOTP2</t>
  </si>
  <si>
    <t>(TPAV-USB+DT112W/4GBCL) SOFTWARE ANTIVIRUS TRUSTPORT PORTATIL USB incluye USB 4GB+PROMO</t>
  </si>
  <si>
    <t>WSOMI03267</t>
  </si>
  <si>
    <t>18M (79G-03267) OFFICE HOME AND STUD 2010 BDL CON MOUSE 32-BIT/X64 SPANISH</t>
  </si>
  <si>
    <t>SOTP18</t>
  </si>
  <si>
    <t>ANTIVIRUS TRUSTPORT 2012 TOTAL PROTECTION 1 PC 2 ENGINES WIN XP/ 2K / VISTA / W7</t>
  </si>
  <si>
    <t>SOTP17</t>
  </si>
  <si>
    <t>LICENCIA TRUST PORT 3 LICENCIAS OEM  INTERNET SECURITY 2012 1 AÑO 2ENGINES</t>
  </si>
  <si>
    <t>SOTP19</t>
  </si>
  <si>
    <t>LICENCIA TRUST PORT BASICO 2012 OEM 10 SERIALES 2 ENGINES</t>
  </si>
  <si>
    <t>SOTP16</t>
  </si>
  <si>
    <t>LICENCIAS DE TRUSTPORT ANTIVIRUS BASICO 2012 2 ENGINES WIN XP/VISTA/7 ACT. Y SOP 1 AÑO</t>
  </si>
  <si>
    <t>SOKY6</t>
  </si>
  <si>
    <t>-NVO- (TMKS-026) ANTIVIRUS KASPERSKY 2012, 1USUARIO / 1AÑO</t>
  </si>
  <si>
    <t>SOKY7</t>
  </si>
  <si>
    <t>-NVO- (TMKS-027) ANTIVIRUS KASPERSKY 2012 3 USUARIOS / 1 AÑO</t>
  </si>
  <si>
    <t>SOKY8</t>
  </si>
  <si>
    <t>-NVO- (TMKS-028) ANTIVIRUS KASPERSKY 2012, 5 USUARIOS / 1 AÑO</t>
  </si>
  <si>
    <t>SOKY9</t>
  </si>
  <si>
    <t>-NVO- (TMKS-029) ANTIVIRUS KASPERSKY 2012, 10 USUARIOS / 1 AÑO</t>
  </si>
  <si>
    <t>SOKY10</t>
  </si>
  <si>
    <t>-NVO- (TMKS-030) ANTIVIRUS KASPERSKY INTERNET SECURITY 2012, 1 USUARIO / 1 AÑO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</si>
</sst>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 h:mm:ss"/>
    <numFmt numFmtId="165" formatCode="D/M/YYYY"/>
    <numFmt numFmtId="166" formatCode="_-&quot;$&quot;* #,##0.00_-;\-&quot;$&quot;* #,##0.00_-;_-&quot;$&quot;* &quot;-&quot;??_-;_-@"/>
  </numFmts>
  <fonts count="8">
    <font>
      <sz val="11.0"/>
      <color theme="1"/>
      <name val="Calibri"/>
      <scheme val="minor"/>
    </font>
    <font>
      <sz val="12.0"/>
      <color rgb="FF000000"/>
      <name val="Arial"/>
    </font>
    <font>
      <color theme="1"/>
      <name val="Calibri"/>
    </font>
    <font>
      <b/>
      <sz val="14.0"/>
      <color theme="0"/>
      <name val="Calibri"/>
    </font>
    <font>
      <sz val="14.0"/>
      <color theme="1"/>
      <name val="Calibri"/>
    </font>
    <font/>
    <font>
      <sz val="11.0"/>
      <color theme="1"/>
      <name val="Calibri"/>
    </font>
    <font>
      <b/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theme="4"/>
        <bgColor theme="4"/>
      </patternFill>
    </fill>
    <fill>
      <patternFill patternType="solid">
        <fgColor rgb="FFD9E2F3"/>
        <bgColor rgb="FFD9E2F3"/>
      </patternFill>
    </fill>
  </fills>
  <borders count="2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8EAADB"/>
      </left>
      <right/>
      <top style="thin">
        <color rgb="FF8EAADB"/>
      </top>
      <bottom style="thin">
        <color rgb="FF8EAADB"/>
      </bottom>
    </border>
    <border>
      <left/>
      <right/>
      <top style="thin">
        <color rgb="FF8EAADB"/>
      </top>
      <bottom style="thin">
        <color rgb="FF8EAADB"/>
      </bottom>
    </border>
    <border>
      <left/>
      <right style="thin">
        <color rgb="FF8EAADB"/>
      </right>
      <top style="thin">
        <color rgb="FF8EAADB"/>
      </top>
      <bottom style="thin">
        <color rgb="FF8EAADB"/>
      </bottom>
    </border>
    <border>
      <left style="thin">
        <color rgb="FF8EAADB"/>
      </left>
      <top style="thin">
        <color rgb="FF8EAADB"/>
      </top>
      <bottom style="thin">
        <color rgb="FF8EAADB"/>
      </bottom>
    </border>
    <border>
      <top style="thin">
        <color rgb="FF8EAADB"/>
      </top>
      <bottom style="thin">
        <color rgb="FF8EAADB"/>
      </bottom>
    </border>
    <border>
      <right style="thin">
        <color rgb="FF8EAADB"/>
      </right>
      <top style="thin">
        <color rgb="FF8EAADB"/>
      </top>
      <bottom style="thin">
        <color rgb="FF8EAADB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theme="1"/>
      </top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Font="1"/>
    <xf borderId="0" fillId="0" fontId="1" numFmtId="0" xfId="0" applyFont="1"/>
    <xf borderId="0" fillId="0" fontId="2" numFmtId="0" xfId="0" applyFont="1"/>
    <xf borderId="1" fillId="2" fontId="3" numFmtId="0" xfId="0" applyBorder="1" applyFill="1" applyFont="1"/>
    <xf borderId="1" fillId="0" fontId="4" numFmtId="0" xfId="0" applyBorder="1" applyFont="1"/>
    <xf borderId="2" fillId="2" fontId="3" numFmtId="0" xfId="0" applyAlignment="1" applyBorder="1" applyFont="1">
      <alignment horizontal="center"/>
    </xf>
    <xf borderId="3" fillId="0" fontId="5" numFmtId="0" xfId="0" applyBorder="1" applyFont="1"/>
    <xf borderId="4" fillId="3" fontId="6" numFmtId="0" xfId="0" applyBorder="1" applyFill="1" applyFont="1"/>
    <xf borderId="5" fillId="3" fontId="6" numFmtId="0" xfId="0" applyBorder="1" applyFont="1"/>
    <xf borderId="6" fillId="3" fontId="6" numFmtId="0" xfId="0" applyBorder="1" applyFont="1"/>
    <xf borderId="7" fillId="0" fontId="6" numFmtId="0" xfId="0" applyBorder="1" applyFont="1"/>
    <xf borderId="8" fillId="0" fontId="6" numFmtId="0" xfId="0" applyBorder="1" applyFont="1"/>
    <xf borderId="9" fillId="0" fontId="6" numFmtId="0" xfId="0" applyBorder="1" applyFont="1"/>
    <xf borderId="10" fillId="2" fontId="3" numFmtId="0" xfId="0" applyBorder="1" applyFont="1"/>
    <xf borderId="11" fillId="2" fontId="3" numFmtId="0" xfId="0" applyBorder="1" applyFont="1"/>
    <xf borderId="12" fillId="2" fontId="3" numFmtId="0" xfId="0" applyBorder="1" applyFont="1"/>
    <xf borderId="3" fillId="0" fontId="4" numFmtId="0" xfId="0" applyBorder="1" applyFont="1"/>
    <xf borderId="1" fillId="0" fontId="4" numFmtId="0" xfId="0" applyBorder="1" applyFont="1"/>
    <xf borderId="2" fillId="0" fontId="4" numFmtId="0" xfId="0" applyBorder="1" applyFont="1"/>
    <xf borderId="13" fillId="0" fontId="4" numFmtId="0" xfId="0" applyBorder="1" applyFont="1"/>
    <xf borderId="14" fillId="0" fontId="4" numFmtId="0" xfId="0" applyBorder="1" applyFont="1"/>
    <xf borderId="15" fillId="0" fontId="4" numFmtId="0" xfId="0" applyBorder="1" applyFont="1"/>
    <xf borderId="15" fillId="2" fontId="3" numFmtId="0" xfId="0" applyAlignment="1" applyBorder="1" applyFont="1">
      <alignment horizontal="center"/>
    </xf>
    <xf borderId="16" fillId="0" fontId="5" numFmtId="0" xfId="0" applyBorder="1" applyFont="1"/>
    <xf borderId="13" fillId="0" fontId="5" numFmtId="0" xfId="0" applyBorder="1" applyFont="1"/>
    <xf borderId="17" fillId="0" fontId="5" numFmtId="0" xfId="0" applyBorder="1" applyFont="1"/>
    <xf borderId="18" fillId="0" fontId="5" numFmtId="0" xfId="0" applyBorder="1" applyFont="1"/>
    <xf borderId="19" fillId="0" fontId="5" numFmtId="0" xfId="0" applyBorder="1" applyFont="1"/>
    <xf borderId="1" fillId="0" fontId="4" numFmtId="164" xfId="0" applyBorder="1" applyFont="1" applyNumberFormat="1"/>
    <xf borderId="2" fillId="0" fontId="4" numFmtId="0" xfId="0" applyBorder="1" applyFont="1"/>
    <xf borderId="2" fillId="0" fontId="4" numFmtId="165" xfId="0" applyBorder="1" applyFont="1" applyNumberFormat="1"/>
    <xf borderId="2" fillId="0" fontId="4" numFmtId="0" xfId="0" applyAlignment="1" applyBorder="1" applyFont="1">
      <alignment horizontal="center"/>
    </xf>
    <xf borderId="20" fillId="0" fontId="5" numFmtId="0" xfId="0" applyBorder="1" applyFont="1"/>
    <xf borderId="2" fillId="0" fontId="4" numFmtId="165" xfId="0" applyAlignment="1" applyBorder="1" applyFont="1" applyNumberFormat="1">
      <alignment horizontal="center"/>
    </xf>
    <xf borderId="15" fillId="0" fontId="4" numFmtId="0" xfId="0" applyBorder="1" applyFont="1"/>
    <xf borderId="0" fillId="0" fontId="6" numFmtId="165" xfId="0" applyFont="1" applyNumberFormat="1"/>
    <xf borderId="2" fillId="0" fontId="4" numFmtId="20" xfId="0" applyAlignment="1" applyBorder="1" applyFont="1" applyNumberFormat="1">
      <alignment horizontal="center"/>
    </xf>
    <xf borderId="1" fillId="0" fontId="4" numFmtId="20" xfId="0" applyBorder="1" applyFont="1" applyNumberFormat="1"/>
    <xf borderId="0" fillId="0" fontId="6" numFmtId="22" xfId="0" applyFont="1" applyNumberFormat="1"/>
    <xf borderId="0" fillId="0" fontId="6" numFmtId="166" xfId="0" applyFont="1" applyNumberFormat="1"/>
    <xf borderId="0" fillId="0" fontId="1" numFmtId="0" xfId="0" applyFont="1"/>
    <xf borderId="0" fillId="0" fontId="6" numFmtId="22" xfId="0" applyFont="1" applyNumberFormat="1"/>
    <xf borderId="0" fillId="0" fontId="6" numFmtId="166" xfId="0" applyFont="1" applyNumberFormat="1"/>
    <xf borderId="21" fillId="0" fontId="7" numFmtId="0" xfId="0" applyBorder="1" applyFont="1"/>
    <xf borderId="21" fillId="0" fontId="7" numFmtId="166" xfId="0" applyBorder="1" applyFont="1" applyNumberFormat="1"/>
    <xf borderId="0" fillId="0" fontId="7" numFmtId="0" xfId="0" applyFont="1"/>
    <xf borderId="1" fillId="0" fontId="4" numFmtId="9" xfId="0" applyBorder="1" applyFont="1" applyNumberForma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B4C6E7"/>
          <bgColor rgb="FFB4C6E7"/>
        </patternFill>
      </fill>
      <border/>
    </dxf>
  </dxfs>
  <tableStyles count="5">
    <tableStyle count="3" pivot="0" name="moda-media-mediana-style">
      <tableStyleElement dxfId="1" type="headerRow"/>
      <tableStyleElement dxfId="2" type="firstRowStripe"/>
      <tableStyleElement dxfId="3" type="secondRowStripe"/>
    </tableStyle>
    <tableStyle count="3" pivot="0" name="Inmovilizar-style">
      <tableStyleElement dxfId="1" type="headerRow"/>
      <tableStyleElement dxfId="2" type="firstRowStripe"/>
      <tableStyleElement dxfId="3" type="secondRowStripe"/>
    </tableStyle>
    <tableStyle count="3" pivot="0" name="Funciones de Texto-style">
      <tableStyleElement dxfId="1" type="headerRow"/>
      <tableStyleElement dxfId="2" type="firstRowStripe"/>
      <tableStyleElement dxfId="3" type="secondRowStripe"/>
    </tableStyle>
    <tableStyle count="3" pivot="0" name="BD Fecha Factura-style">
      <tableStyleElement dxfId="1" type="headerRow"/>
      <tableStyleElement dxfId="2" type="firstRowStripe"/>
      <tableStyleElement dxfId="3" type="secondRowStripe"/>
    </tableStyle>
    <tableStyle count="3" pivot="0" name="Anclar Formulas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</c:spPr>
          </c:dPt>
          <c:dPt>
            <c:idx val="1"/>
            <c:spPr>
              <a:solidFill>
                <a:schemeClr val="accent2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'moda-media-mediana'!$N$24:$N$25</c:f>
            </c:strRef>
          </c:cat>
          <c:val>
            <c:numRef>
              <c:f>'moda-media-mediana'!$O$24:$O$25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grouping val="stacked"/>
        <c:ser>
          <c:idx val="0"/>
          <c:order val="0"/>
          <c:tx>
            <c:v>Total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800">
                    <a:solidFill>
                      <a:srgbClr val="FFFFFF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'moda-media-mediana'!$N$32:$N$36</c:f>
            </c:strRef>
          </c:cat>
          <c:val>
            <c:numRef>
              <c:f>'moda-media-mediana'!$O$32:$O$36</c:f>
              <c:numCache/>
            </c:numRef>
          </c:val>
        </c:ser>
        <c:ser>
          <c:idx val="1"/>
          <c:order val="1"/>
          <c:tx>
            <c:v>Femenino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800">
                    <a:solidFill>
                      <a:srgbClr val="FFFFFF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'moda-media-mediana'!$N$32:$N$36</c:f>
            </c:strRef>
          </c:cat>
          <c:val>
            <c:numRef>
              <c:f>'moda-media-mediana'!$P$32:$P$36</c:f>
              <c:numCache/>
            </c:numRef>
          </c:val>
        </c:ser>
        <c:ser>
          <c:idx val="2"/>
          <c:order val="2"/>
          <c:tx>
            <c:v>Masculino</c:v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800">
                    <a:solidFill>
                      <a:srgbClr val="FFFFFF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'moda-media-mediana'!$N$32:$N$36</c:f>
            </c:strRef>
          </c:cat>
          <c:val>
            <c:numRef>
              <c:f>'moda-media-mediana'!$Q$32:$Q$36</c:f>
              <c:numCache/>
            </c:numRef>
          </c:val>
        </c:ser>
        <c:overlap val="100"/>
        <c:axId val="1366439310"/>
        <c:axId val="625124450"/>
      </c:barChart>
      <c:catAx>
        <c:axId val="13664393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800">
                <a:solidFill>
                  <a:srgbClr val="000000"/>
                </a:solidFill>
                <a:latin typeface="+mn-lt"/>
              </a:defRPr>
            </a:pPr>
          </a:p>
        </c:txPr>
        <c:crossAx val="625124450"/>
      </c:catAx>
      <c:valAx>
        <c:axId val="62512445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366439310"/>
      </c:valAx>
    </c:plotArea>
    <c:legend>
      <c:legendPos val="t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chemeClr val="lt1"/>
    </a:solidFill>
  </c:spPr>
</c:chartSpace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95250</xdr:colOff>
      <xdr:row>1</xdr:row>
      <xdr:rowOff>47625</xdr:rowOff>
    </xdr:from>
    <xdr:ext cx="5924550" cy="1095375"/>
    <xdr:sp>
      <xdr:nvSpPr>
        <xdr:cNvPr id="3" name="Shape 3"/>
        <xdr:cNvSpPr/>
      </xdr:nvSpPr>
      <xdr:spPr>
        <a:xfrm>
          <a:off x="2388488" y="3237075"/>
          <a:ext cx="5915025" cy="1085850"/>
        </a:xfrm>
        <a:prstGeom prst="roundRect">
          <a:avLst>
            <a:gd fmla="val 16667" name="adj"/>
          </a:avLst>
        </a:prstGeom>
        <a:solidFill>
          <a:schemeClr val="accent1"/>
        </a:solidFill>
        <a:ln>
          <a:noFill/>
        </a:ln>
        <a:effectLst>
          <a:outerShdw blurRad="44450" algn="ctr" dir="5400000" dist="27940">
            <a:srgbClr val="000000">
              <a:alpha val="30980"/>
            </a:srgbClr>
          </a:outerShdw>
        </a:effectLst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b="1" lang="en-US" sz="12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Objetivo</a:t>
          </a:r>
          <a:r>
            <a:rPr lang="en-US" sz="12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: </a:t>
          </a:r>
          <a:r>
            <a:rPr lang="en-US" sz="1200" u="sng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Identificar y Reconocer</a:t>
          </a:r>
          <a:r>
            <a:rPr lang="en-US" sz="12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algunas funciones. Excel tiene muchas funciones y están divididas en categorías, y cada una de las funciones tiene su sintaxis (es decir: como es que se tienen que escribir para que funcionen)  y cada función tiene sus argumentos (los datos que necesitamos para que funcione)</a:t>
          </a:r>
          <a:endParaRPr sz="12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</xdr:row>
      <xdr:rowOff>47625</xdr:rowOff>
    </xdr:from>
    <xdr:ext cx="4629150" cy="3219450"/>
    <xdr:graphicFrame>
      <xdr:nvGraphicFramePr>
        <xdr:cNvPr id="1780638670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7</xdr:col>
      <xdr:colOff>47625</xdr:colOff>
      <xdr:row>2</xdr:row>
      <xdr:rowOff>66675</xdr:rowOff>
    </xdr:from>
    <xdr:ext cx="4876800" cy="3105150"/>
    <xdr:graphicFrame>
      <xdr:nvGraphicFramePr>
        <xdr:cNvPr id="1706834901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142875</xdr:colOff>
      <xdr:row>1</xdr:row>
      <xdr:rowOff>85725</xdr:rowOff>
    </xdr:from>
    <xdr:ext cx="5524500" cy="1171575"/>
    <xdr:sp>
      <xdr:nvSpPr>
        <xdr:cNvPr id="4" name="Shape 4"/>
        <xdr:cNvSpPr/>
      </xdr:nvSpPr>
      <xdr:spPr>
        <a:xfrm>
          <a:off x="2588513" y="3198975"/>
          <a:ext cx="5514975" cy="1162050"/>
        </a:xfrm>
        <a:prstGeom prst="roundRect">
          <a:avLst>
            <a:gd fmla="val 16667" name="adj"/>
          </a:avLst>
        </a:prstGeom>
        <a:solidFill>
          <a:schemeClr val="accent1"/>
        </a:solidFill>
        <a:ln>
          <a:noFill/>
        </a:ln>
        <a:effectLst>
          <a:outerShdw blurRad="44450" algn="ctr" dir="5400000" dist="27940">
            <a:srgbClr val="000000">
              <a:alpha val="30980"/>
            </a:srgbClr>
          </a:outerShdw>
        </a:effectLst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lt1"/>
            </a:buClr>
            <a:buSzPts val="1400"/>
            <a:buFont typeface="Calibri"/>
            <a:buNone/>
          </a:pPr>
          <a:r>
            <a:rPr b="1" lang="en-US" sz="14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Objetivo</a:t>
          </a:r>
          <a:r>
            <a:rPr lang="en-US" sz="14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: </a:t>
          </a:r>
          <a:r>
            <a:rPr lang="en-US" sz="1400" u="sng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Utilizar</a:t>
          </a:r>
          <a:r>
            <a:rPr lang="en-US" sz="14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la herramienta de inmovilizar paneles para que la información sea mucho más fácil de </a:t>
          </a:r>
          <a:r>
            <a:rPr lang="en-US" sz="1400" u="sng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buscar</a:t>
          </a:r>
          <a:r>
            <a:rPr lang="en-US" sz="14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y que tengas una flexibilidad en la visualización de datos, adaptando la vista a tus necesidades.</a:t>
          </a:r>
          <a:endParaRPr sz="1400"/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57150</xdr:colOff>
      <xdr:row>1</xdr:row>
      <xdr:rowOff>66675</xdr:rowOff>
    </xdr:from>
    <xdr:ext cx="4133850" cy="1457325"/>
    <xdr:sp>
      <xdr:nvSpPr>
        <xdr:cNvPr id="5" name="Shape 5"/>
        <xdr:cNvSpPr/>
      </xdr:nvSpPr>
      <xdr:spPr>
        <a:xfrm>
          <a:off x="3283838" y="3056100"/>
          <a:ext cx="4124325" cy="1447800"/>
        </a:xfrm>
        <a:prstGeom prst="roundRect">
          <a:avLst>
            <a:gd fmla="val 16667" name="adj"/>
          </a:avLst>
        </a:prstGeom>
        <a:solidFill>
          <a:schemeClr val="accent1"/>
        </a:solidFill>
        <a:ln>
          <a:noFill/>
        </a:ln>
        <a:effectLst>
          <a:outerShdw blurRad="44450" algn="ctr" dir="5400000" dist="27940">
            <a:srgbClr val="000000">
              <a:alpha val="30980"/>
            </a:srgbClr>
          </a:outerShdw>
        </a:effectLst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lt1"/>
            </a:buClr>
            <a:buSzPts val="1600"/>
            <a:buFont typeface="Calibri"/>
            <a:buNone/>
          </a:pPr>
          <a:r>
            <a:rPr lang="en-US" sz="16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Objetivo: Manipular y Gestionar datos textuales de manera eficiente y rápida. Ayudan a corregir errores y eliminar inconsistencias en algunos datos.</a:t>
          </a:r>
          <a:endParaRPr sz="1600"/>
        </a:p>
      </xdr:txBody>
    </xdr:sp>
    <xdr:clientData fLocksWithSheet="0"/>
  </xdr:oneCellAnchor>
  <xdr:oneCellAnchor>
    <xdr:from>
      <xdr:col>6</xdr:col>
      <xdr:colOff>2238375</xdr:colOff>
      <xdr:row>1</xdr:row>
      <xdr:rowOff>85725</xdr:rowOff>
    </xdr:from>
    <xdr:ext cx="1514475" cy="762000"/>
    <xdr:sp>
      <xdr:nvSpPr>
        <xdr:cNvPr id="6" name="Shape 6"/>
        <xdr:cNvSpPr/>
      </xdr:nvSpPr>
      <xdr:spPr>
        <a:xfrm>
          <a:off x="4593525" y="3403763"/>
          <a:ext cx="1504950" cy="752475"/>
        </a:xfrm>
        <a:prstGeom prst="roundRect">
          <a:avLst>
            <a:gd fmla="val 16667" name="adj"/>
          </a:avLst>
        </a:prstGeom>
        <a:solidFill>
          <a:schemeClr val="accent1"/>
        </a:solidFill>
        <a:ln>
          <a:noFill/>
        </a:ln>
        <a:effectLst>
          <a:outerShdw blurRad="44450" algn="ctr" dir="5400000" dist="27940">
            <a:srgbClr val="000000">
              <a:alpha val="30980"/>
            </a:srgbClr>
          </a:outerShdw>
        </a:effectLst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Calibri"/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Da un clic aquí para ver el Manual de Instrucciones</a:t>
          </a:r>
          <a:endParaRPr sz="1100"/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1</xdr:row>
      <xdr:rowOff>28575</xdr:rowOff>
    </xdr:from>
    <xdr:ext cx="4200525" cy="1247775"/>
    <xdr:sp>
      <xdr:nvSpPr>
        <xdr:cNvPr id="7" name="Shape 7"/>
        <xdr:cNvSpPr/>
      </xdr:nvSpPr>
      <xdr:spPr>
        <a:xfrm>
          <a:off x="3250500" y="3160875"/>
          <a:ext cx="4191000" cy="1238250"/>
        </a:xfrm>
        <a:prstGeom prst="roundRect">
          <a:avLst>
            <a:gd fmla="val 16667" name="adj"/>
          </a:avLst>
        </a:prstGeom>
        <a:solidFill>
          <a:schemeClr val="accent1"/>
        </a:solidFill>
        <a:ln>
          <a:noFill/>
        </a:ln>
        <a:effectLst>
          <a:outerShdw blurRad="44450" algn="ctr" dir="5400000" dist="27940">
            <a:srgbClr val="000000">
              <a:alpha val="30980"/>
            </a:srgbClr>
          </a:outerShdw>
        </a:effectLst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lt1"/>
            </a:buClr>
            <a:buSzPts val="1400"/>
            <a:buFont typeface="Calibri"/>
            <a:buNone/>
          </a:pPr>
          <a:r>
            <a:rPr lang="en-US" sz="14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Objetivo: Gestionar y Analizar datos temporales (fechas) para obtener los resultados que se adapten a tus necesidades. Como objtener la fecha entre días, días laborables, número de días a la semana, etc.</a:t>
          </a:r>
          <a:endParaRPr sz="1400"/>
        </a:p>
      </xdr:txBody>
    </xdr:sp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1</xdr:row>
      <xdr:rowOff>57150</xdr:rowOff>
    </xdr:from>
    <xdr:ext cx="4800600" cy="1247775"/>
    <xdr:sp>
      <xdr:nvSpPr>
        <xdr:cNvPr id="8" name="Shape 8"/>
        <xdr:cNvSpPr/>
      </xdr:nvSpPr>
      <xdr:spPr>
        <a:xfrm>
          <a:off x="2950463" y="3160875"/>
          <a:ext cx="4791075" cy="1238250"/>
        </a:xfrm>
        <a:prstGeom prst="roundRect">
          <a:avLst>
            <a:gd fmla="val 16667" name="adj"/>
          </a:avLst>
        </a:prstGeom>
        <a:solidFill>
          <a:schemeClr val="accent1"/>
        </a:solidFill>
        <a:ln cap="flat" cmpd="sng" w="12700">
          <a:solidFill>
            <a:srgbClr val="1C3052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Calibri"/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Objetivos: Identificar en que momento nosotros debemos de utilizar esta herramienta.</a:t>
          </a:r>
          <a:b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NOTA: El nombre correcta de está funcionalidad es CELDA ABSOLUTA o REFERENCIA ABSOLUTA, pero hay muchos nombres coloquialmente (Anclar, fijar, soldar, inmovilizar, etc)</a:t>
          </a:r>
          <a:endParaRPr sz="11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ref="A10:L898" displayName="Table_1" name="Table_1" id="1">
  <tableColumns count="12">
    <tableColumn name="NOMBRE" id="1"/>
    <tableColumn name="FRACCIONAMIENTO" id="2"/>
    <tableColumn name="CIUDAD" id="3"/>
    <tableColumn name="SEXO" id="4"/>
    <tableColumn name="TRABAJA" id="5"/>
    <tableColumn name="ESTUDIA" id="6"/>
    <tableColumn name="AUTOMOVIL" id="7"/>
    <tableColumn name="EDAD" id="8"/>
    <tableColumn name="CASA PROPIA" id="9"/>
    <tableColumn name="N° HIJOS" id="10"/>
    <tableColumn name="NIV MAX EST" id="11"/>
    <tableColumn name="SUELDO BASE" id="12"/>
  </tableColumns>
  <tableStyleInfo name="moda-media-mediana-style" showColumnStripes="0" showFirstColumn="1" showLastColumn="1" showRowStripes="1"/>
</table>
</file>

<file path=xl/tables/table2.xml><?xml version="1.0" encoding="utf-8"?>
<table xmlns="http://schemas.openxmlformats.org/spreadsheetml/2006/main" ref="A9:L899" displayName="Table_2" name="Table_2" id="2">
  <tableColumns count="12">
    <tableColumn name="NOMBRE" id="1"/>
    <tableColumn name="FRACCIONAMIENTO" id="2"/>
    <tableColumn name="CIUDAD" id="3"/>
    <tableColumn name="SEXO" id="4"/>
    <tableColumn name="TRABAJA" id="5"/>
    <tableColumn name="ESTUDIA" id="6"/>
    <tableColumn name="AUTOMOVIL" id="7"/>
    <tableColumn name="EDAD" id="8"/>
    <tableColumn name="CASA PROPIA" id="9"/>
    <tableColumn name="N° HIJOS" id="10"/>
    <tableColumn name="NIV MAX EST" id="11"/>
    <tableColumn name="SUELDO BASE" id="12"/>
  </tableColumns>
  <tableStyleInfo name="Inmovilizar-style" showColumnStripes="0" showFirstColumn="1" showLastColumn="1" showRowStripes="1"/>
</table>
</file>

<file path=xl/tables/table3.xml><?xml version="1.0" encoding="utf-8"?>
<table xmlns="http://schemas.openxmlformats.org/spreadsheetml/2006/main" ref="A11:N202" displayName="Table_3" name="Table_3" id="3">
  <tableColumns count="14">
    <tableColumn name="Apellido P" id="1"/>
    <tableColumn name="Apellido M" id="2"/>
    <tableColumn name="Nombre" id="3"/>
    <tableColumn name="Sexo" id="4"/>
    <tableColumn name="Crear Correo" id="5"/>
    <tableColumn name="Nombre Completo + unircadenas" id="6"/>
    <tableColumn name="NomPropio + Conc" id="7"/>
    <tableColumn name="Izquierda" id="8"/>
    <tableColumn name="Derecha" id="9"/>
    <tableColumn name="Extraer" id="10"/>
    <tableColumn name="Minúscula" id="11"/>
    <tableColumn name="Mayúscula" id="12"/>
    <tableColumn name="Espacios" id="13"/>
    <tableColumn name="Unicos" id="14"/>
  </tableColumns>
  <tableStyleInfo name="Funciones de Texto-style" showColumnStripes="0" showFirstColumn="1" showLastColumn="1" showRowStripes="1"/>
</table>
</file>

<file path=xl/tables/table4.xml><?xml version="1.0" encoding="utf-8"?>
<table xmlns="http://schemas.openxmlformats.org/spreadsheetml/2006/main" headerRowCount="0" ref="A2:J8" displayName="Table_4" name="Table_4" id="4">
  <tableColumns count="10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</tableColumns>
  <tableStyleInfo name="BD Fecha Factura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5.xml><?xml version="1.0" encoding="utf-8"?>
<table xmlns="http://schemas.openxmlformats.org/spreadsheetml/2006/main" ref="A9:I641" displayName="Table_5" name="Table_5" id="5">
  <tableColumns count="9">
    <tableColumn name="clave" id="1"/>
    <tableColumn name="descripción" id="2"/>
    <tableColumn name="precio" id="3"/>
    <tableColumn name="Departamento" id="4"/>
    <tableColumn name="Cantidad" id="5"/>
    <tableColumn name="Estimado de Venta" id="6"/>
    <tableColumn name="IVA" id="7"/>
    <tableColumn name="Precio empleado" id="8"/>
    <tableColumn name="Total" id="9"/>
  </tableColumns>
  <tableStyleInfo name="Anclar Formulas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2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3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Relationship Id="rId3" Type="http://schemas.openxmlformats.org/officeDocument/2006/relationships/table" Target="../tables/table4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Relationship Id="rId3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9.43"/>
    <col customWidth="1" min="2" max="2" width="24.57"/>
    <col customWidth="1" min="3" max="3" width="14.0"/>
    <col customWidth="1" min="4" max="4" width="15.14"/>
    <col customWidth="1" min="5" max="5" width="12.57"/>
    <col customWidth="1" min="6" max="6" width="12.0"/>
    <col customWidth="1" min="7" max="7" width="16.29"/>
    <col customWidth="1" min="8" max="8" width="8.71"/>
    <col customWidth="1" min="9" max="9" width="17.43"/>
    <col customWidth="1" min="10" max="10" width="11.71"/>
    <col customWidth="1" min="11" max="11" width="20.57"/>
    <col customWidth="1" min="12" max="12" width="18.86"/>
    <col customWidth="1" min="13" max="13" width="11.43"/>
    <col customWidth="1" min="14" max="14" width="22.29"/>
    <col customWidth="1" min="15" max="15" width="11.43"/>
    <col customWidth="1" min="16" max="16" width="13.43"/>
    <col customWidth="1" min="17" max="17" width="14.14"/>
    <col customWidth="1" min="18" max="18" width="16.29"/>
    <col customWidth="1" min="19" max="26" width="11.43"/>
  </cols>
  <sheetData>
    <row r="1">
      <c r="A1" s="1" t="s">
        <v>0</v>
      </c>
      <c r="E1" s="2"/>
    </row>
    <row r="2">
      <c r="A2" s="3"/>
      <c r="E2" s="2" t="s">
        <v>1</v>
      </c>
    </row>
    <row r="3">
      <c r="E3" s="2" t="s">
        <v>2</v>
      </c>
    </row>
    <row r="4">
      <c r="E4" s="2" t="s">
        <v>3</v>
      </c>
    </row>
    <row r="5">
      <c r="E5" s="2" t="s">
        <v>4</v>
      </c>
    </row>
    <row r="10">
      <c r="A10" s="4" t="s">
        <v>5</v>
      </c>
      <c r="B10" s="4" t="s">
        <v>6</v>
      </c>
      <c r="C10" s="4" t="s">
        <v>7</v>
      </c>
      <c r="D10" s="4" t="s">
        <v>8</v>
      </c>
      <c r="E10" s="4" t="s">
        <v>9</v>
      </c>
      <c r="F10" s="4" t="s">
        <v>10</v>
      </c>
      <c r="G10" s="4" t="s">
        <v>11</v>
      </c>
      <c r="H10" s="4" t="s">
        <v>12</v>
      </c>
      <c r="I10" s="4" t="s">
        <v>13</v>
      </c>
      <c r="J10" s="4" t="s">
        <v>14</v>
      </c>
      <c r="K10" s="4" t="s">
        <v>15</v>
      </c>
      <c r="L10" s="4" t="s">
        <v>16</v>
      </c>
      <c r="N10" s="5" t="s">
        <v>17</v>
      </c>
      <c r="O10" s="6"/>
      <c r="P10" s="5" t="s">
        <v>18</v>
      </c>
      <c r="Q10" s="6"/>
      <c r="R10" s="5" t="s">
        <v>19</v>
      </c>
      <c r="S10" s="6"/>
    </row>
    <row r="11">
      <c r="A11" s="4" t="s">
        <v>20</v>
      </c>
      <c r="B11" s="4" t="s">
        <v>21</v>
      </c>
      <c r="C11" s="4" t="s">
        <v>22</v>
      </c>
      <c r="D11" s="4" t="s">
        <v>23</v>
      </c>
      <c r="E11" s="4" t="s">
        <v>24</v>
      </c>
      <c r="F11" s="4" t="s">
        <v>25</v>
      </c>
      <c r="G11" s="4" t="s">
        <v>25</v>
      </c>
      <c r="H11" s="4">
        <v>18.0</v>
      </c>
      <c r="I11" s="4" t="s">
        <v>24</v>
      </c>
      <c r="J11" s="4">
        <v>5.0</v>
      </c>
      <c r="K11" s="4" t="s">
        <v>26</v>
      </c>
      <c r="L11" s="4">
        <v>5000.0</v>
      </c>
      <c r="N11" s="5" t="s">
        <v>27</v>
      </c>
      <c r="O11" s="6">
        <f>MODE('moda-media-mediana'!$H$11:$H$898)</f>
        <v>16</v>
      </c>
      <c r="P11" s="5" t="s">
        <v>27</v>
      </c>
      <c r="Q11" s="6"/>
      <c r="R11" s="5" t="s">
        <v>27</v>
      </c>
      <c r="S11" s="6"/>
    </row>
    <row r="12">
      <c r="A12" s="4" t="s">
        <v>28</v>
      </c>
      <c r="B12" s="4" t="s">
        <v>29</v>
      </c>
      <c r="C12" s="4" t="s">
        <v>22</v>
      </c>
      <c r="D12" s="4" t="s">
        <v>23</v>
      </c>
      <c r="E12" s="4" t="s">
        <v>24</v>
      </c>
      <c r="F12" s="4" t="s">
        <v>24</v>
      </c>
      <c r="G12" s="4" t="s">
        <v>25</v>
      </c>
      <c r="H12" s="4">
        <v>60.0</v>
      </c>
      <c r="I12" s="4" t="s">
        <v>24</v>
      </c>
      <c r="J12" s="4">
        <v>3.0</v>
      </c>
      <c r="K12" s="4" t="s">
        <v>30</v>
      </c>
      <c r="L12" s="4">
        <v>25000.0</v>
      </c>
      <c r="N12" s="5" t="s">
        <v>31</v>
      </c>
      <c r="O12" s="6">
        <f>AVERAGE('moda-media-mediana'!$H$11:$H$898)</f>
        <v>48.88288288</v>
      </c>
      <c r="P12" s="5" t="s">
        <v>31</v>
      </c>
      <c r="Q12" s="6"/>
      <c r="R12" s="5" t="s">
        <v>31</v>
      </c>
      <c r="S12" s="6"/>
    </row>
    <row r="13">
      <c r="A13" s="4" t="s">
        <v>32</v>
      </c>
      <c r="B13" s="4" t="s">
        <v>33</v>
      </c>
      <c r="C13" s="4" t="s">
        <v>22</v>
      </c>
      <c r="D13" s="4" t="s">
        <v>23</v>
      </c>
      <c r="E13" s="4" t="s">
        <v>25</v>
      </c>
      <c r="F13" s="4" t="s">
        <v>24</v>
      </c>
      <c r="G13" s="4" t="s">
        <v>25</v>
      </c>
      <c r="H13" s="4">
        <v>27.0</v>
      </c>
      <c r="I13" s="4" t="s">
        <v>25</v>
      </c>
      <c r="J13" s="4">
        <v>2.0</v>
      </c>
      <c r="K13" s="4" t="s">
        <v>30</v>
      </c>
      <c r="L13" s="4">
        <v>2500.0</v>
      </c>
      <c r="N13" s="5" t="s">
        <v>34</v>
      </c>
      <c r="O13" s="6">
        <f>MEDIAN('moda-media-mediana'!$H$11:$H$898)</f>
        <v>48</v>
      </c>
      <c r="P13" s="5" t="s">
        <v>34</v>
      </c>
      <c r="Q13" s="6"/>
      <c r="R13" s="5" t="s">
        <v>34</v>
      </c>
      <c r="S13" s="6"/>
    </row>
    <row r="14">
      <c r="A14" s="4" t="s">
        <v>35</v>
      </c>
      <c r="B14" s="4" t="s">
        <v>36</v>
      </c>
      <c r="C14" s="4" t="s">
        <v>22</v>
      </c>
      <c r="D14" s="4" t="s">
        <v>23</v>
      </c>
      <c r="E14" s="4" t="s">
        <v>25</v>
      </c>
      <c r="F14" s="4" t="s">
        <v>25</v>
      </c>
      <c r="G14" s="4" t="s">
        <v>24</v>
      </c>
      <c r="H14" s="4">
        <v>34.0</v>
      </c>
      <c r="I14" s="4" t="s">
        <v>24</v>
      </c>
      <c r="J14" s="4">
        <v>5.0</v>
      </c>
      <c r="K14" s="4" t="s">
        <v>26</v>
      </c>
      <c r="L14" s="4">
        <v>5000.0</v>
      </c>
    </row>
    <row r="15">
      <c r="A15" s="4" t="s">
        <v>37</v>
      </c>
      <c r="B15" s="4" t="s">
        <v>36</v>
      </c>
      <c r="C15" s="4" t="s">
        <v>22</v>
      </c>
      <c r="D15" s="4" t="s">
        <v>23</v>
      </c>
      <c r="E15" s="4" t="s">
        <v>25</v>
      </c>
      <c r="F15" s="4" t="s">
        <v>25</v>
      </c>
      <c r="G15" s="4" t="s">
        <v>24</v>
      </c>
      <c r="H15" s="4">
        <v>41.0</v>
      </c>
      <c r="I15" s="4" t="s">
        <v>25</v>
      </c>
      <c r="J15" s="4">
        <v>2.0</v>
      </c>
      <c r="K15" s="4" t="s">
        <v>26</v>
      </c>
      <c r="L15" s="4">
        <v>5000.0</v>
      </c>
    </row>
    <row r="16">
      <c r="A16" s="4" t="s">
        <v>38</v>
      </c>
      <c r="B16" s="4" t="s">
        <v>39</v>
      </c>
      <c r="C16" s="4" t="s">
        <v>40</v>
      </c>
      <c r="D16" s="4" t="s">
        <v>23</v>
      </c>
      <c r="E16" s="4" t="s">
        <v>24</v>
      </c>
      <c r="F16" s="4" t="s">
        <v>24</v>
      </c>
      <c r="G16" s="4" t="s">
        <v>24</v>
      </c>
      <c r="H16" s="4">
        <v>69.0</v>
      </c>
      <c r="I16" s="4" t="s">
        <v>25</v>
      </c>
      <c r="J16" s="4">
        <v>2.0</v>
      </c>
      <c r="K16" s="4" t="s">
        <v>30</v>
      </c>
      <c r="L16" s="4">
        <v>25000.0</v>
      </c>
    </row>
    <row r="17">
      <c r="A17" s="4" t="s">
        <v>41</v>
      </c>
      <c r="B17" s="4" t="s">
        <v>42</v>
      </c>
      <c r="C17" s="4" t="s">
        <v>22</v>
      </c>
      <c r="D17" s="4" t="s">
        <v>23</v>
      </c>
      <c r="E17" s="4" t="s">
        <v>25</v>
      </c>
      <c r="F17" s="4" t="s">
        <v>25</v>
      </c>
      <c r="G17" s="4" t="s">
        <v>24</v>
      </c>
      <c r="H17" s="4">
        <v>42.0</v>
      </c>
      <c r="I17" s="4" t="s">
        <v>24</v>
      </c>
      <c r="J17" s="4">
        <v>2.0</v>
      </c>
      <c r="K17" s="4" t="s">
        <v>26</v>
      </c>
      <c r="L17" s="4">
        <v>5000.0</v>
      </c>
    </row>
    <row r="18">
      <c r="A18" s="4" t="s">
        <v>43</v>
      </c>
      <c r="B18" s="4" t="s">
        <v>44</v>
      </c>
      <c r="C18" s="4" t="s">
        <v>22</v>
      </c>
      <c r="D18" s="4" t="s">
        <v>23</v>
      </c>
      <c r="E18" s="4" t="s">
        <v>25</v>
      </c>
      <c r="F18" s="4" t="s">
        <v>25</v>
      </c>
      <c r="G18" s="4" t="s">
        <v>25</v>
      </c>
      <c r="H18" s="4">
        <v>61.0</v>
      </c>
      <c r="I18" s="4" t="s">
        <v>25</v>
      </c>
      <c r="J18" s="4">
        <v>1.0</v>
      </c>
      <c r="K18" s="4" t="s">
        <v>45</v>
      </c>
      <c r="L18" s="4">
        <v>10000.0</v>
      </c>
    </row>
    <row r="19">
      <c r="A19" s="4" t="s">
        <v>46</v>
      </c>
      <c r="B19" s="4" t="s">
        <v>36</v>
      </c>
      <c r="C19" s="4" t="s">
        <v>22</v>
      </c>
      <c r="D19" s="4" t="s">
        <v>23</v>
      </c>
      <c r="E19" s="4" t="s">
        <v>25</v>
      </c>
      <c r="F19" s="4" t="s">
        <v>24</v>
      </c>
      <c r="G19" s="4" t="s">
        <v>25</v>
      </c>
      <c r="H19" s="4">
        <v>51.0</v>
      </c>
      <c r="I19" s="4" t="s">
        <v>25</v>
      </c>
      <c r="J19" s="4">
        <v>2.0</v>
      </c>
      <c r="K19" s="4" t="s">
        <v>26</v>
      </c>
      <c r="L19" s="4">
        <v>10000.0</v>
      </c>
    </row>
    <row r="20">
      <c r="A20" s="4" t="s">
        <v>47</v>
      </c>
      <c r="B20" s="4" t="s">
        <v>48</v>
      </c>
      <c r="C20" s="4" t="s">
        <v>22</v>
      </c>
      <c r="D20" s="4" t="s">
        <v>23</v>
      </c>
      <c r="E20" s="4" t="s">
        <v>24</v>
      </c>
      <c r="F20" s="4" t="s">
        <v>25</v>
      </c>
      <c r="G20" s="4" t="s">
        <v>24</v>
      </c>
      <c r="H20" s="4">
        <v>15.0</v>
      </c>
      <c r="I20" s="4" t="s">
        <v>24</v>
      </c>
      <c r="J20" s="4">
        <v>0.0</v>
      </c>
      <c r="K20" s="4" t="s">
        <v>49</v>
      </c>
      <c r="L20" s="4">
        <v>212.0</v>
      </c>
    </row>
    <row r="21">
      <c r="A21" s="4" t="s">
        <v>50</v>
      </c>
      <c r="B21" s="4" t="s">
        <v>51</v>
      </c>
      <c r="C21" s="4" t="s">
        <v>22</v>
      </c>
      <c r="D21" s="4" t="s">
        <v>23</v>
      </c>
      <c r="E21" s="4" t="s">
        <v>24</v>
      </c>
      <c r="F21" s="4" t="s">
        <v>24</v>
      </c>
      <c r="G21" s="4" t="s">
        <v>25</v>
      </c>
      <c r="H21" s="4">
        <v>89.0</v>
      </c>
      <c r="I21" s="4" t="s">
        <v>25</v>
      </c>
      <c r="J21" s="4">
        <v>4.0</v>
      </c>
      <c r="K21" s="4" t="s">
        <v>52</v>
      </c>
      <c r="L21" s="4">
        <v>10000.0</v>
      </c>
    </row>
    <row r="22" ht="15.75" customHeight="1">
      <c r="A22" s="4" t="s">
        <v>53</v>
      </c>
      <c r="B22" s="4" t="s">
        <v>54</v>
      </c>
      <c r="C22" s="4" t="s">
        <v>22</v>
      </c>
      <c r="D22" s="4" t="s">
        <v>23</v>
      </c>
      <c r="E22" s="4" t="s">
        <v>24</v>
      </c>
      <c r="F22" s="4" t="s">
        <v>24</v>
      </c>
      <c r="G22" s="4" t="s">
        <v>24</v>
      </c>
      <c r="H22" s="4">
        <v>25.0</v>
      </c>
      <c r="I22" s="4" t="s">
        <v>24</v>
      </c>
      <c r="J22" s="4">
        <v>2.0</v>
      </c>
      <c r="K22" s="4" t="s">
        <v>49</v>
      </c>
      <c r="L22" s="4">
        <v>5000.0</v>
      </c>
    </row>
    <row r="23" ht="15.75" customHeight="1">
      <c r="A23" s="4" t="s">
        <v>55</v>
      </c>
      <c r="B23" s="4" t="s">
        <v>56</v>
      </c>
      <c r="C23" s="4" t="s">
        <v>22</v>
      </c>
      <c r="D23" s="4" t="s">
        <v>23</v>
      </c>
      <c r="E23" s="4" t="s">
        <v>25</v>
      </c>
      <c r="F23" s="4" t="s">
        <v>24</v>
      </c>
      <c r="G23" s="4" t="s">
        <v>25</v>
      </c>
      <c r="H23" s="4">
        <v>60.0</v>
      </c>
      <c r="I23" s="4" t="s">
        <v>24</v>
      </c>
      <c r="J23" s="4">
        <v>3.0</v>
      </c>
      <c r="K23" s="4" t="s">
        <v>30</v>
      </c>
      <c r="L23" s="4">
        <v>25000.0</v>
      </c>
      <c r="N23" s="5" t="s">
        <v>57</v>
      </c>
      <c r="O23" s="6"/>
      <c r="R23" s="5" t="s">
        <v>18</v>
      </c>
      <c r="S23" s="5">
        <v>0.0</v>
      </c>
      <c r="T23" s="5">
        <v>1.0</v>
      </c>
      <c r="U23" s="5">
        <v>2.0</v>
      </c>
      <c r="V23" s="5">
        <v>3.0</v>
      </c>
      <c r="W23" s="5" t="s">
        <v>58</v>
      </c>
      <c r="X23" s="5" t="s">
        <v>59</v>
      </c>
    </row>
    <row r="24" ht="15.75" customHeight="1">
      <c r="A24" s="4" t="s">
        <v>60</v>
      </c>
      <c r="B24" s="4" t="s">
        <v>36</v>
      </c>
      <c r="C24" s="4" t="s">
        <v>22</v>
      </c>
      <c r="D24" s="4" t="s">
        <v>23</v>
      </c>
      <c r="E24" s="4" t="s">
        <v>25</v>
      </c>
      <c r="F24" s="4" t="s">
        <v>24</v>
      </c>
      <c r="G24" s="4" t="s">
        <v>24</v>
      </c>
      <c r="H24" s="4">
        <v>74.0</v>
      </c>
      <c r="I24" s="4" t="s">
        <v>24</v>
      </c>
      <c r="J24" s="4">
        <v>3.0</v>
      </c>
      <c r="K24" s="4" t="s">
        <v>30</v>
      </c>
      <c r="L24" s="4">
        <v>10000.0</v>
      </c>
      <c r="N24" s="5" t="s">
        <v>61</v>
      </c>
      <c r="O24" s="6">
        <f>COUNTIF('moda-media-mediana'!$D$11:$D$898,"Femenino")</f>
        <v>511</v>
      </c>
      <c r="R24" s="5" t="s">
        <v>62</v>
      </c>
      <c r="S24" s="6">
        <f t="shared" ref="S24:W24" si="1">COUNTIFS($D:$D,$R$24,$J:$J,S$23)</f>
        <v>36</v>
      </c>
      <c r="T24" s="6">
        <f t="shared" si="1"/>
        <v>78</v>
      </c>
      <c r="U24" s="6">
        <f t="shared" si="1"/>
        <v>72</v>
      </c>
      <c r="V24" s="6">
        <f t="shared" si="1"/>
        <v>54</v>
      </c>
      <c r="W24" s="6">
        <f t="shared" si="1"/>
        <v>137</v>
      </c>
      <c r="X24" s="6">
        <f t="shared" ref="X24:X25" si="3">SUM(S24:W24)</f>
        <v>377</v>
      </c>
    </row>
    <row r="25" ht="15.75" customHeight="1">
      <c r="A25" s="4" t="s">
        <v>63</v>
      </c>
      <c r="B25" s="4" t="s">
        <v>64</v>
      </c>
      <c r="C25" s="4" t="s">
        <v>22</v>
      </c>
      <c r="D25" s="4" t="s">
        <v>23</v>
      </c>
      <c r="E25" s="4" t="s">
        <v>24</v>
      </c>
      <c r="F25" s="4" t="s">
        <v>24</v>
      </c>
      <c r="G25" s="4" t="s">
        <v>25</v>
      </c>
      <c r="H25" s="4">
        <v>29.0</v>
      </c>
      <c r="I25" s="4" t="s">
        <v>25</v>
      </c>
      <c r="J25" s="4">
        <v>1.0</v>
      </c>
      <c r="K25" s="4" t="s">
        <v>49</v>
      </c>
      <c r="L25" s="4">
        <v>5000.0</v>
      </c>
      <c r="N25" s="5" t="s">
        <v>65</v>
      </c>
      <c r="O25" s="6">
        <f>COUNTIF('moda-media-mediana'!$D$11:$D$898,"masculino")</f>
        <v>377</v>
      </c>
      <c r="R25" s="5" t="s">
        <v>66</v>
      </c>
      <c r="S25" s="6">
        <f t="shared" ref="S25:W25" si="2">COUNTIFS($D:$D,$R$25,$J:$J,S$23)</f>
        <v>43</v>
      </c>
      <c r="T25" s="6">
        <f t="shared" si="2"/>
        <v>89</v>
      </c>
      <c r="U25" s="6">
        <f t="shared" si="2"/>
        <v>98</v>
      </c>
      <c r="V25" s="6">
        <f t="shared" si="2"/>
        <v>91</v>
      </c>
      <c r="W25" s="6">
        <f t="shared" si="2"/>
        <v>190</v>
      </c>
      <c r="X25" s="6">
        <f t="shared" si="3"/>
        <v>511</v>
      </c>
    </row>
    <row r="26" ht="15.75" customHeight="1">
      <c r="A26" s="4" t="s">
        <v>67</v>
      </c>
      <c r="B26" s="4" t="s">
        <v>54</v>
      </c>
      <c r="C26" s="4" t="s">
        <v>22</v>
      </c>
      <c r="D26" s="4" t="s">
        <v>23</v>
      </c>
      <c r="E26" s="4" t="s">
        <v>24</v>
      </c>
      <c r="F26" s="4" t="s">
        <v>25</v>
      </c>
      <c r="G26" s="4" t="s">
        <v>24</v>
      </c>
      <c r="H26" s="4">
        <v>26.0</v>
      </c>
      <c r="I26" s="4" t="s">
        <v>24</v>
      </c>
      <c r="J26" s="4">
        <v>4.0</v>
      </c>
      <c r="K26" s="4" t="s">
        <v>49</v>
      </c>
      <c r="L26" s="4">
        <v>2500.0</v>
      </c>
      <c r="N26" s="5" t="s">
        <v>59</v>
      </c>
      <c r="O26" s="6">
        <f>O24+O25</f>
        <v>888</v>
      </c>
    </row>
    <row r="27" ht="15.75" customHeight="1">
      <c r="A27" s="4" t="s">
        <v>68</v>
      </c>
      <c r="B27" s="4" t="s">
        <v>69</v>
      </c>
      <c r="C27" s="4" t="s">
        <v>22</v>
      </c>
      <c r="D27" s="4" t="s">
        <v>23</v>
      </c>
      <c r="E27" s="4" t="s">
        <v>25</v>
      </c>
      <c r="F27" s="4" t="s">
        <v>24</v>
      </c>
      <c r="G27" s="4" t="s">
        <v>24</v>
      </c>
      <c r="H27" s="4">
        <v>23.0</v>
      </c>
      <c r="I27" s="4" t="s">
        <v>24</v>
      </c>
      <c r="J27" s="4">
        <v>3.0</v>
      </c>
      <c r="K27" s="4" t="s">
        <v>30</v>
      </c>
      <c r="L27" s="4">
        <v>5000.0</v>
      </c>
    </row>
    <row r="28" ht="15.75" customHeight="1">
      <c r="A28" s="4" t="s">
        <v>70</v>
      </c>
      <c r="B28" s="4" t="s">
        <v>29</v>
      </c>
      <c r="C28" s="4" t="s">
        <v>22</v>
      </c>
      <c r="D28" s="4" t="s">
        <v>23</v>
      </c>
      <c r="E28" s="4" t="s">
        <v>24</v>
      </c>
      <c r="F28" s="4" t="s">
        <v>24</v>
      </c>
      <c r="G28" s="4" t="s">
        <v>24</v>
      </c>
      <c r="H28" s="4">
        <v>28.0</v>
      </c>
      <c r="I28" s="4" t="s">
        <v>24</v>
      </c>
      <c r="J28" s="4">
        <v>3.0</v>
      </c>
      <c r="K28" s="4" t="s">
        <v>30</v>
      </c>
      <c r="L28" s="4">
        <v>2500.0</v>
      </c>
      <c r="N28" s="7" t="s">
        <v>71</v>
      </c>
      <c r="O28" s="8"/>
      <c r="P28" s="6">
        <f>COUNTIFS('moda-media-mediana'!$D$11:$D$898,"femenino",'moda-media-mediana'!$F$11:$F$898,"si")</f>
        <v>230</v>
      </c>
    </row>
    <row r="29" ht="15.75" customHeight="1">
      <c r="A29" s="4" t="s">
        <v>72</v>
      </c>
      <c r="B29" s="4" t="s">
        <v>73</v>
      </c>
      <c r="C29" s="4" t="s">
        <v>40</v>
      </c>
      <c r="D29" s="4" t="s">
        <v>23</v>
      </c>
      <c r="E29" s="4" t="s">
        <v>25</v>
      </c>
      <c r="F29" s="4" t="s">
        <v>25</v>
      </c>
      <c r="G29" s="4" t="s">
        <v>25</v>
      </c>
      <c r="H29" s="4">
        <v>74.0</v>
      </c>
      <c r="I29" s="4" t="s">
        <v>24</v>
      </c>
      <c r="J29" s="4">
        <v>4.0</v>
      </c>
      <c r="K29" s="4" t="s">
        <v>52</v>
      </c>
      <c r="L29" s="4">
        <v>25000.0</v>
      </c>
      <c r="N29" s="7" t="s">
        <v>74</v>
      </c>
      <c r="O29" s="8"/>
      <c r="P29" s="6">
        <f>COUNTIFS('moda-media-mediana'!$D$11:$D$898,"masculino",'moda-media-mediana'!$F$11:$F$898,"si")</f>
        <v>180</v>
      </c>
    </row>
    <row r="30" ht="15.75" customHeight="1">
      <c r="A30" s="4" t="s">
        <v>75</v>
      </c>
      <c r="B30" s="4" t="s">
        <v>73</v>
      </c>
      <c r="C30" s="4" t="s">
        <v>40</v>
      </c>
      <c r="D30" s="4" t="s">
        <v>23</v>
      </c>
      <c r="E30" s="4" t="s">
        <v>24</v>
      </c>
      <c r="F30" s="4" t="s">
        <v>24</v>
      </c>
      <c r="G30" s="4" t="s">
        <v>25</v>
      </c>
      <c r="H30" s="4">
        <v>22.0</v>
      </c>
      <c r="I30" s="4" t="s">
        <v>25</v>
      </c>
      <c r="J30" s="4">
        <v>3.0</v>
      </c>
      <c r="K30" s="4" t="s">
        <v>30</v>
      </c>
      <c r="L30" s="4">
        <v>5000.0</v>
      </c>
    </row>
    <row r="31" ht="15.75" customHeight="1">
      <c r="A31" s="4" t="s">
        <v>76</v>
      </c>
      <c r="B31" s="4" t="s">
        <v>56</v>
      </c>
      <c r="C31" s="4" t="s">
        <v>22</v>
      </c>
      <c r="D31" s="4" t="s">
        <v>77</v>
      </c>
      <c r="E31" s="4" t="s">
        <v>25</v>
      </c>
      <c r="F31" s="4" t="s">
        <v>24</v>
      </c>
      <c r="G31" s="4" t="s">
        <v>24</v>
      </c>
      <c r="H31" s="4">
        <v>82.0</v>
      </c>
      <c r="I31" s="4" t="s">
        <v>25</v>
      </c>
      <c r="J31" s="4">
        <v>3.0</v>
      </c>
      <c r="K31" s="4" t="s">
        <v>52</v>
      </c>
      <c r="L31" s="4">
        <v>25000.0</v>
      </c>
      <c r="N31" s="5" t="s">
        <v>78</v>
      </c>
      <c r="O31" s="5" t="s">
        <v>59</v>
      </c>
      <c r="P31" s="5" t="s">
        <v>66</v>
      </c>
      <c r="Q31" s="5" t="s">
        <v>62</v>
      </c>
    </row>
    <row r="32" ht="15.75" customHeight="1">
      <c r="A32" s="4" t="s">
        <v>79</v>
      </c>
      <c r="B32" s="4" t="s">
        <v>36</v>
      </c>
      <c r="C32" s="4" t="s">
        <v>22</v>
      </c>
      <c r="D32" s="4" t="s">
        <v>23</v>
      </c>
      <c r="E32" s="4" t="s">
        <v>24</v>
      </c>
      <c r="F32" s="4" t="s">
        <v>24</v>
      </c>
      <c r="G32" s="4" t="s">
        <v>24</v>
      </c>
      <c r="H32" s="4">
        <v>17.0</v>
      </c>
      <c r="I32" s="4" t="s">
        <v>24</v>
      </c>
      <c r="J32" s="4">
        <v>0.0</v>
      </c>
      <c r="K32" s="4" t="s">
        <v>30</v>
      </c>
      <c r="L32" s="4">
        <v>5.0</v>
      </c>
      <c r="N32" s="5" t="s">
        <v>26</v>
      </c>
      <c r="O32" s="6">
        <f>COUNTIF('moda-media-mediana'!$K$11:$K$898,N32)</f>
        <v>152</v>
      </c>
      <c r="P32" s="6">
        <f>COUNTIFS('moda-media-mediana'!$D$11:$D$898,$P$31,'moda-media-mediana'!$K$11:$K$898,N32)</f>
        <v>82</v>
      </c>
      <c r="Q32" s="6">
        <f>COUNTIFS('moda-media-mediana'!$D$11:$D$898,$Q$31,'moda-media-mediana'!$K$11:$K$898,N32)</f>
        <v>70</v>
      </c>
    </row>
    <row r="33" ht="15.75" customHeight="1">
      <c r="A33" s="4" t="s">
        <v>80</v>
      </c>
      <c r="B33" s="4" t="s">
        <v>21</v>
      </c>
      <c r="C33" s="4" t="s">
        <v>22</v>
      </c>
      <c r="D33" s="4" t="s">
        <v>77</v>
      </c>
      <c r="E33" s="4" t="s">
        <v>25</v>
      </c>
      <c r="F33" s="4" t="s">
        <v>24</v>
      </c>
      <c r="G33" s="4" t="s">
        <v>25</v>
      </c>
      <c r="H33" s="4">
        <v>37.0</v>
      </c>
      <c r="I33" s="4" t="s">
        <v>25</v>
      </c>
      <c r="J33" s="4">
        <v>5.0</v>
      </c>
      <c r="K33" s="4" t="s">
        <v>49</v>
      </c>
      <c r="L33" s="4">
        <v>10000.0</v>
      </c>
      <c r="N33" s="5" t="s">
        <v>30</v>
      </c>
      <c r="O33" s="6">
        <f>COUNTIF('moda-media-mediana'!$K$11:$K$898,N33)</f>
        <v>230</v>
      </c>
      <c r="P33" s="6">
        <f>COUNTIFS('moda-media-mediana'!$D$11:$D$898,$P$31,'moda-media-mediana'!$K$11:$K$898,N33)</f>
        <v>134</v>
      </c>
      <c r="Q33" s="6">
        <f>COUNTIFS('moda-media-mediana'!$D$11:$D$898,$Q$31,'moda-media-mediana'!$K$11:$K$898,N33)</f>
        <v>96</v>
      </c>
    </row>
    <row r="34" ht="15.75" customHeight="1">
      <c r="A34" s="4" t="s">
        <v>81</v>
      </c>
      <c r="B34" s="4" t="s">
        <v>29</v>
      </c>
      <c r="C34" s="4" t="s">
        <v>22</v>
      </c>
      <c r="D34" s="4" t="s">
        <v>77</v>
      </c>
      <c r="E34" s="4" t="s">
        <v>25</v>
      </c>
      <c r="F34" s="4" t="s">
        <v>25</v>
      </c>
      <c r="G34" s="4" t="s">
        <v>24</v>
      </c>
      <c r="H34" s="4">
        <v>88.0</v>
      </c>
      <c r="I34" s="4" t="s">
        <v>24</v>
      </c>
      <c r="J34" s="4">
        <v>1.0</v>
      </c>
      <c r="K34" s="4" t="s">
        <v>45</v>
      </c>
      <c r="L34" s="4">
        <v>25000.0</v>
      </c>
      <c r="N34" s="5" t="s">
        <v>45</v>
      </c>
      <c r="O34" s="6">
        <f>COUNTIF('moda-media-mediana'!$K$11:$K$898,N34)</f>
        <v>188</v>
      </c>
      <c r="P34" s="6">
        <f>COUNTIFS('moda-media-mediana'!$D$11:$D$898,$P$31,'moda-media-mediana'!$K$11:$K$898,N34)</f>
        <v>114</v>
      </c>
      <c r="Q34" s="6">
        <f>COUNTIFS('moda-media-mediana'!$D$11:$D$898,$Q$31,'moda-media-mediana'!$K$11:$K$898,N34)</f>
        <v>74</v>
      </c>
    </row>
    <row r="35" ht="15.75" customHeight="1">
      <c r="A35" s="4" t="s">
        <v>82</v>
      </c>
      <c r="B35" s="4" t="s">
        <v>33</v>
      </c>
      <c r="C35" s="4" t="s">
        <v>22</v>
      </c>
      <c r="D35" s="4" t="s">
        <v>77</v>
      </c>
      <c r="E35" s="4" t="s">
        <v>25</v>
      </c>
      <c r="F35" s="4" t="s">
        <v>24</v>
      </c>
      <c r="G35" s="4" t="s">
        <v>24</v>
      </c>
      <c r="H35" s="4">
        <v>38.0</v>
      </c>
      <c r="I35" s="4" t="s">
        <v>25</v>
      </c>
      <c r="J35" s="4">
        <v>4.0</v>
      </c>
      <c r="K35" s="4" t="s">
        <v>45</v>
      </c>
      <c r="L35" s="4">
        <v>10000.0</v>
      </c>
      <c r="N35" s="5" t="s">
        <v>49</v>
      </c>
      <c r="O35" s="6">
        <f>COUNTIF('moda-media-mediana'!$K$11:$K$898,N35)</f>
        <v>162</v>
      </c>
      <c r="P35" s="6">
        <f>COUNTIFS('moda-media-mediana'!$D$11:$D$898,$P$31,'moda-media-mediana'!$K$11:$K$898,N35)</f>
        <v>100</v>
      </c>
      <c r="Q35" s="6">
        <f>COUNTIFS('moda-media-mediana'!$D$11:$D$898,$Q$31,'moda-media-mediana'!$K$11:$K$898,N35)</f>
        <v>62</v>
      </c>
    </row>
    <row r="36" ht="15.75" customHeight="1">
      <c r="A36" s="4" t="s">
        <v>83</v>
      </c>
      <c r="B36" s="4" t="s">
        <v>33</v>
      </c>
      <c r="C36" s="4" t="s">
        <v>22</v>
      </c>
      <c r="D36" s="4" t="s">
        <v>77</v>
      </c>
      <c r="E36" s="4" t="s">
        <v>24</v>
      </c>
      <c r="F36" s="4" t="s">
        <v>25</v>
      </c>
      <c r="G36" s="4" t="s">
        <v>25</v>
      </c>
      <c r="H36" s="4">
        <v>56.0</v>
      </c>
      <c r="I36" s="4" t="s">
        <v>25</v>
      </c>
      <c r="J36" s="4">
        <v>4.0</v>
      </c>
      <c r="K36" s="4" t="s">
        <v>45</v>
      </c>
      <c r="L36" s="4">
        <v>10000.0</v>
      </c>
      <c r="N36" s="5" t="s">
        <v>52</v>
      </c>
      <c r="O36" s="6">
        <f>COUNTIF('moda-media-mediana'!$K$11:$K$898,N36)</f>
        <v>156</v>
      </c>
      <c r="P36" s="6">
        <f>COUNTIFS('moda-media-mediana'!$D$11:$D$898,$P$31,'moda-media-mediana'!$K$11:$K$898,N36)</f>
        <v>81</v>
      </c>
      <c r="Q36" s="6">
        <f>COUNTIFS('moda-media-mediana'!$D$11:$D$898,$Q$31,'moda-media-mediana'!$K$11:$K$898,N36)</f>
        <v>75</v>
      </c>
    </row>
    <row r="37" ht="15.75" customHeight="1">
      <c r="A37" s="4" t="s">
        <v>84</v>
      </c>
      <c r="B37" s="4" t="s">
        <v>85</v>
      </c>
      <c r="C37" s="4" t="s">
        <v>22</v>
      </c>
      <c r="D37" s="4" t="s">
        <v>23</v>
      </c>
      <c r="E37" s="4" t="s">
        <v>24</v>
      </c>
      <c r="F37" s="4" t="s">
        <v>24</v>
      </c>
      <c r="G37" s="4" t="s">
        <v>24</v>
      </c>
      <c r="H37" s="4">
        <v>15.0</v>
      </c>
      <c r="I37" s="4" t="s">
        <v>24</v>
      </c>
      <c r="J37" s="4">
        <v>0.0</v>
      </c>
      <c r="K37" s="4" t="s">
        <v>26</v>
      </c>
      <c r="L37" s="4">
        <v>131.0</v>
      </c>
    </row>
    <row r="38" ht="15.75" customHeight="1">
      <c r="A38" s="4" t="s">
        <v>86</v>
      </c>
      <c r="B38" s="4" t="s">
        <v>87</v>
      </c>
      <c r="C38" s="4" t="s">
        <v>22</v>
      </c>
      <c r="D38" s="4" t="s">
        <v>23</v>
      </c>
      <c r="E38" s="4" t="s">
        <v>24</v>
      </c>
      <c r="F38" s="4" t="s">
        <v>24</v>
      </c>
      <c r="G38" s="4" t="s">
        <v>24</v>
      </c>
      <c r="H38" s="4">
        <v>80.0</v>
      </c>
      <c r="I38" s="4" t="s">
        <v>25</v>
      </c>
      <c r="J38" s="4">
        <v>4.0</v>
      </c>
      <c r="K38" s="4" t="s">
        <v>30</v>
      </c>
      <c r="L38" s="4">
        <v>10000.0</v>
      </c>
    </row>
    <row r="39" ht="15.75" customHeight="1">
      <c r="A39" s="4" t="s">
        <v>88</v>
      </c>
      <c r="B39" s="4" t="s">
        <v>64</v>
      </c>
      <c r="C39" s="4" t="s">
        <v>22</v>
      </c>
      <c r="D39" s="4" t="s">
        <v>23</v>
      </c>
      <c r="E39" s="4" t="s">
        <v>25</v>
      </c>
      <c r="F39" s="4" t="s">
        <v>24</v>
      </c>
      <c r="G39" s="4" t="s">
        <v>25</v>
      </c>
      <c r="H39" s="4">
        <v>29.0</v>
      </c>
      <c r="I39" s="4" t="s">
        <v>24</v>
      </c>
      <c r="J39" s="4">
        <v>2.0</v>
      </c>
      <c r="K39" s="4" t="s">
        <v>26</v>
      </c>
      <c r="L39" s="4">
        <v>5000.0</v>
      </c>
    </row>
    <row r="40" ht="15.75" customHeight="1">
      <c r="A40" s="4" t="s">
        <v>89</v>
      </c>
      <c r="B40" s="4" t="s">
        <v>36</v>
      </c>
      <c r="C40" s="4" t="s">
        <v>22</v>
      </c>
      <c r="D40" s="4" t="s">
        <v>23</v>
      </c>
      <c r="E40" s="4" t="s">
        <v>25</v>
      </c>
      <c r="F40" s="4" t="s">
        <v>25</v>
      </c>
      <c r="G40" s="4" t="s">
        <v>24</v>
      </c>
      <c r="H40" s="4">
        <v>89.0</v>
      </c>
      <c r="I40" s="4" t="s">
        <v>24</v>
      </c>
      <c r="J40" s="4">
        <v>4.0</v>
      </c>
      <c r="K40" s="4" t="s">
        <v>30</v>
      </c>
      <c r="L40" s="4">
        <v>25000.0</v>
      </c>
    </row>
    <row r="41" ht="15.75" customHeight="1">
      <c r="A41" s="4" t="s">
        <v>90</v>
      </c>
      <c r="B41" s="4" t="s">
        <v>87</v>
      </c>
      <c r="C41" s="4" t="s">
        <v>22</v>
      </c>
      <c r="D41" s="4" t="s">
        <v>77</v>
      </c>
      <c r="E41" s="4" t="s">
        <v>24</v>
      </c>
      <c r="F41" s="4" t="s">
        <v>24</v>
      </c>
      <c r="G41" s="4" t="s">
        <v>24</v>
      </c>
      <c r="H41" s="4">
        <v>16.0</v>
      </c>
      <c r="I41" s="4" t="s">
        <v>24</v>
      </c>
      <c r="J41" s="4">
        <v>0.0</v>
      </c>
      <c r="K41" s="4" t="s">
        <v>26</v>
      </c>
      <c r="L41" s="4">
        <v>289.0</v>
      </c>
    </row>
    <row r="42" ht="15.75" customHeight="1">
      <c r="A42" s="4" t="s">
        <v>91</v>
      </c>
      <c r="B42" s="4" t="s">
        <v>42</v>
      </c>
      <c r="C42" s="4" t="s">
        <v>22</v>
      </c>
      <c r="D42" s="4" t="s">
        <v>77</v>
      </c>
      <c r="E42" s="4" t="s">
        <v>25</v>
      </c>
      <c r="F42" s="4" t="s">
        <v>24</v>
      </c>
      <c r="G42" s="4" t="s">
        <v>25</v>
      </c>
      <c r="H42" s="4">
        <v>31.0</v>
      </c>
      <c r="I42" s="4" t="s">
        <v>25</v>
      </c>
      <c r="J42" s="4">
        <v>1.0</v>
      </c>
      <c r="K42" s="4" t="s">
        <v>52</v>
      </c>
      <c r="L42" s="4">
        <v>10000.0</v>
      </c>
    </row>
    <row r="43" ht="15.75" customHeight="1">
      <c r="A43" s="4" t="s">
        <v>92</v>
      </c>
      <c r="B43" s="4" t="s">
        <v>44</v>
      </c>
      <c r="C43" s="4" t="s">
        <v>22</v>
      </c>
      <c r="D43" s="4" t="s">
        <v>23</v>
      </c>
      <c r="E43" s="4" t="s">
        <v>25</v>
      </c>
      <c r="F43" s="4" t="s">
        <v>25</v>
      </c>
      <c r="G43" s="4" t="s">
        <v>24</v>
      </c>
      <c r="H43" s="4">
        <v>71.0</v>
      </c>
      <c r="I43" s="4" t="s">
        <v>25</v>
      </c>
      <c r="J43" s="4">
        <v>4.0</v>
      </c>
      <c r="K43" s="4" t="s">
        <v>45</v>
      </c>
      <c r="L43" s="4">
        <v>25000.0</v>
      </c>
    </row>
    <row r="44" ht="15.75" customHeight="1">
      <c r="A44" s="4" t="s">
        <v>93</v>
      </c>
      <c r="B44" s="4" t="s">
        <v>73</v>
      </c>
      <c r="C44" s="4" t="s">
        <v>40</v>
      </c>
      <c r="D44" s="4" t="s">
        <v>77</v>
      </c>
      <c r="E44" s="4" t="s">
        <v>24</v>
      </c>
      <c r="F44" s="4" t="s">
        <v>25</v>
      </c>
      <c r="G44" s="4" t="s">
        <v>25</v>
      </c>
      <c r="H44" s="4">
        <v>45.0</v>
      </c>
      <c r="I44" s="4" t="s">
        <v>25</v>
      </c>
      <c r="J44" s="4">
        <v>1.0</v>
      </c>
      <c r="K44" s="4" t="s">
        <v>45</v>
      </c>
      <c r="L44" s="4">
        <v>10000.0</v>
      </c>
    </row>
    <row r="45" ht="15.75" customHeight="1">
      <c r="A45" s="4" t="s">
        <v>94</v>
      </c>
      <c r="B45" s="4" t="s">
        <v>36</v>
      </c>
      <c r="C45" s="4" t="s">
        <v>22</v>
      </c>
      <c r="D45" s="4" t="s">
        <v>23</v>
      </c>
      <c r="E45" s="4" t="s">
        <v>25</v>
      </c>
      <c r="F45" s="4" t="s">
        <v>25</v>
      </c>
      <c r="G45" s="4" t="s">
        <v>24</v>
      </c>
      <c r="H45" s="4">
        <v>79.0</v>
      </c>
      <c r="I45" s="4" t="s">
        <v>24</v>
      </c>
      <c r="J45" s="4">
        <v>4.0</v>
      </c>
      <c r="K45" s="4" t="s">
        <v>30</v>
      </c>
      <c r="L45" s="4">
        <v>10000.0</v>
      </c>
    </row>
    <row r="46" ht="15.75" customHeight="1">
      <c r="A46" s="4" t="s">
        <v>95</v>
      </c>
      <c r="B46" s="4" t="s">
        <v>73</v>
      </c>
      <c r="C46" s="4" t="s">
        <v>40</v>
      </c>
      <c r="D46" s="4" t="s">
        <v>23</v>
      </c>
      <c r="E46" s="4" t="s">
        <v>24</v>
      </c>
      <c r="F46" s="4" t="s">
        <v>24</v>
      </c>
      <c r="G46" s="4" t="s">
        <v>24</v>
      </c>
      <c r="H46" s="4">
        <v>82.0</v>
      </c>
      <c r="I46" s="4" t="s">
        <v>25</v>
      </c>
      <c r="J46" s="4">
        <v>5.0</v>
      </c>
      <c r="K46" s="4" t="s">
        <v>52</v>
      </c>
      <c r="L46" s="4">
        <v>25000.0</v>
      </c>
    </row>
    <row r="47" ht="15.75" customHeight="1">
      <c r="A47" s="4" t="s">
        <v>96</v>
      </c>
      <c r="B47" s="4" t="s">
        <v>51</v>
      </c>
      <c r="C47" s="4" t="s">
        <v>22</v>
      </c>
      <c r="D47" s="4" t="s">
        <v>77</v>
      </c>
      <c r="E47" s="4" t="s">
        <v>24</v>
      </c>
      <c r="F47" s="4" t="s">
        <v>24</v>
      </c>
      <c r="G47" s="4" t="s">
        <v>25</v>
      </c>
      <c r="H47" s="4">
        <v>39.0</v>
      </c>
      <c r="I47" s="4" t="s">
        <v>25</v>
      </c>
      <c r="J47" s="4">
        <v>1.0</v>
      </c>
      <c r="K47" s="4" t="s">
        <v>52</v>
      </c>
      <c r="L47" s="4">
        <v>5000.0</v>
      </c>
    </row>
    <row r="48" ht="15.75" customHeight="1">
      <c r="A48" s="4" t="s">
        <v>97</v>
      </c>
      <c r="B48" s="4" t="s">
        <v>21</v>
      </c>
      <c r="C48" s="4" t="s">
        <v>22</v>
      </c>
      <c r="D48" s="4" t="s">
        <v>77</v>
      </c>
      <c r="E48" s="4" t="s">
        <v>25</v>
      </c>
      <c r="F48" s="4" t="s">
        <v>24</v>
      </c>
      <c r="G48" s="4" t="s">
        <v>25</v>
      </c>
      <c r="H48" s="4">
        <v>41.0</v>
      </c>
      <c r="I48" s="4" t="s">
        <v>24</v>
      </c>
      <c r="J48" s="4">
        <v>5.0</v>
      </c>
      <c r="K48" s="4" t="s">
        <v>49</v>
      </c>
      <c r="L48" s="4">
        <v>10000.0</v>
      </c>
    </row>
    <row r="49" ht="15.75" customHeight="1">
      <c r="A49" s="4" t="s">
        <v>98</v>
      </c>
      <c r="B49" s="4" t="s">
        <v>22</v>
      </c>
      <c r="C49" s="4" t="s">
        <v>22</v>
      </c>
      <c r="D49" s="4" t="s">
        <v>23</v>
      </c>
      <c r="E49" s="4" t="s">
        <v>24</v>
      </c>
      <c r="F49" s="4" t="s">
        <v>24</v>
      </c>
      <c r="G49" s="4" t="s">
        <v>25</v>
      </c>
      <c r="H49" s="4">
        <v>47.0</v>
      </c>
      <c r="I49" s="4" t="s">
        <v>25</v>
      </c>
      <c r="J49" s="4">
        <v>2.0</v>
      </c>
      <c r="K49" s="4" t="s">
        <v>45</v>
      </c>
      <c r="L49" s="4">
        <v>10000.0</v>
      </c>
    </row>
    <row r="50" ht="15.75" customHeight="1">
      <c r="A50" s="4" t="s">
        <v>99</v>
      </c>
      <c r="B50" s="4" t="s">
        <v>42</v>
      </c>
      <c r="C50" s="4" t="s">
        <v>22</v>
      </c>
      <c r="D50" s="4" t="s">
        <v>77</v>
      </c>
      <c r="E50" s="4" t="s">
        <v>25</v>
      </c>
      <c r="F50" s="4" t="s">
        <v>25</v>
      </c>
      <c r="G50" s="4" t="s">
        <v>24</v>
      </c>
      <c r="H50" s="4">
        <v>20.0</v>
      </c>
      <c r="I50" s="4" t="s">
        <v>25</v>
      </c>
      <c r="J50" s="4">
        <v>5.0</v>
      </c>
      <c r="K50" s="4" t="s">
        <v>26</v>
      </c>
      <c r="L50" s="4">
        <v>2500.0</v>
      </c>
    </row>
    <row r="51" ht="15.75" customHeight="1">
      <c r="A51" s="4" t="s">
        <v>100</v>
      </c>
      <c r="B51" s="4" t="s">
        <v>101</v>
      </c>
      <c r="C51" s="4" t="s">
        <v>22</v>
      </c>
      <c r="D51" s="4" t="s">
        <v>23</v>
      </c>
      <c r="E51" s="4" t="s">
        <v>24</v>
      </c>
      <c r="F51" s="4" t="s">
        <v>24</v>
      </c>
      <c r="G51" s="4" t="s">
        <v>24</v>
      </c>
      <c r="H51" s="4">
        <v>47.0</v>
      </c>
      <c r="I51" s="4" t="s">
        <v>25</v>
      </c>
      <c r="J51" s="4">
        <v>1.0</v>
      </c>
      <c r="K51" s="4" t="s">
        <v>30</v>
      </c>
      <c r="L51" s="4">
        <v>10000.0</v>
      </c>
    </row>
    <row r="52" ht="15.75" customHeight="1">
      <c r="A52" s="4" t="s">
        <v>102</v>
      </c>
      <c r="B52" s="4" t="s">
        <v>101</v>
      </c>
      <c r="C52" s="4" t="s">
        <v>22</v>
      </c>
      <c r="D52" s="4" t="s">
        <v>77</v>
      </c>
      <c r="E52" s="4" t="s">
        <v>25</v>
      </c>
      <c r="F52" s="4" t="s">
        <v>24</v>
      </c>
      <c r="G52" s="4" t="s">
        <v>24</v>
      </c>
      <c r="H52" s="4">
        <v>75.0</v>
      </c>
      <c r="I52" s="4" t="s">
        <v>24</v>
      </c>
      <c r="J52" s="4">
        <v>5.0</v>
      </c>
      <c r="K52" s="4" t="s">
        <v>45</v>
      </c>
      <c r="L52" s="4">
        <v>10000.0</v>
      </c>
    </row>
    <row r="53" ht="15.75" customHeight="1">
      <c r="A53" s="4" t="s">
        <v>103</v>
      </c>
      <c r="B53" s="4" t="s">
        <v>39</v>
      </c>
      <c r="C53" s="4" t="s">
        <v>40</v>
      </c>
      <c r="D53" s="4" t="s">
        <v>77</v>
      </c>
      <c r="E53" s="4" t="s">
        <v>24</v>
      </c>
      <c r="F53" s="4" t="s">
        <v>24</v>
      </c>
      <c r="G53" s="4" t="s">
        <v>25</v>
      </c>
      <c r="H53" s="4">
        <v>24.0</v>
      </c>
      <c r="I53" s="4" t="s">
        <v>25</v>
      </c>
      <c r="J53" s="4">
        <v>5.0</v>
      </c>
      <c r="K53" s="4" t="s">
        <v>49</v>
      </c>
      <c r="L53" s="4">
        <v>5000.0</v>
      </c>
    </row>
    <row r="54" ht="15.75" customHeight="1">
      <c r="A54" s="4" t="s">
        <v>104</v>
      </c>
      <c r="B54" s="4" t="s">
        <v>33</v>
      </c>
      <c r="C54" s="4" t="s">
        <v>22</v>
      </c>
      <c r="D54" s="4" t="s">
        <v>23</v>
      </c>
      <c r="E54" s="4" t="s">
        <v>25</v>
      </c>
      <c r="F54" s="4" t="s">
        <v>25</v>
      </c>
      <c r="G54" s="4" t="s">
        <v>25</v>
      </c>
      <c r="H54" s="4">
        <v>33.0</v>
      </c>
      <c r="I54" s="4" t="s">
        <v>24</v>
      </c>
      <c r="J54" s="4">
        <v>3.0</v>
      </c>
      <c r="K54" s="4" t="s">
        <v>30</v>
      </c>
      <c r="L54" s="4">
        <v>10000.0</v>
      </c>
    </row>
    <row r="55" ht="15.75" customHeight="1">
      <c r="A55" s="4" t="s">
        <v>105</v>
      </c>
      <c r="B55" s="4" t="s">
        <v>44</v>
      </c>
      <c r="C55" s="4" t="s">
        <v>22</v>
      </c>
      <c r="D55" s="4" t="s">
        <v>23</v>
      </c>
      <c r="E55" s="4" t="s">
        <v>24</v>
      </c>
      <c r="F55" s="4" t="s">
        <v>24</v>
      </c>
      <c r="G55" s="4" t="s">
        <v>24</v>
      </c>
      <c r="H55" s="4">
        <v>63.0</v>
      </c>
      <c r="I55" s="4" t="s">
        <v>24</v>
      </c>
      <c r="J55" s="4">
        <v>2.0</v>
      </c>
      <c r="K55" s="4" t="s">
        <v>45</v>
      </c>
      <c r="L55" s="4">
        <v>25000.0</v>
      </c>
    </row>
    <row r="56" ht="15.75" customHeight="1">
      <c r="A56" s="4" t="s">
        <v>106</v>
      </c>
      <c r="B56" s="4" t="s">
        <v>48</v>
      </c>
      <c r="C56" s="4" t="s">
        <v>22</v>
      </c>
      <c r="D56" s="4" t="s">
        <v>23</v>
      </c>
      <c r="E56" s="4" t="s">
        <v>25</v>
      </c>
      <c r="F56" s="4" t="s">
        <v>25</v>
      </c>
      <c r="G56" s="4" t="s">
        <v>24</v>
      </c>
      <c r="H56" s="4">
        <v>83.0</v>
      </c>
      <c r="I56" s="4" t="s">
        <v>24</v>
      </c>
      <c r="J56" s="4">
        <v>5.0</v>
      </c>
      <c r="K56" s="4" t="s">
        <v>30</v>
      </c>
      <c r="L56" s="4">
        <v>10000.0</v>
      </c>
    </row>
    <row r="57" ht="15.75" customHeight="1">
      <c r="A57" s="4" t="s">
        <v>107</v>
      </c>
      <c r="B57" s="4" t="s">
        <v>36</v>
      </c>
      <c r="C57" s="4" t="s">
        <v>22</v>
      </c>
      <c r="D57" s="4" t="s">
        <v>23</v>
      </c>
      <c r="E57" s="4" t="s">
        <v>25</v>
      </c>
      <c r="F57" s="4" t="s">
        <v>24</v>
      </c>
      <c r="G57" s="4" t="s">
        <v>25</v>
      </c>
      <c r="H57" s="4">
        <v>58.0</v>
      </c>
      <c r="I57" s="4" t="s">
        <v>24</v>
      </c>
      <c r="J57" s="4">
        <v>4.0</v>
      </c>
      <c r="K57" s="4" t="s">
        <v>52</v>
      </c>
      <c r="L57" s="4">
        <v>5000.0</v>
      </c>
    </row>
    <row r="58" ht="15.75" customHeight="1">
      <c r="A58" s="4" t="s">
        <v>108</v>
      </c>
      <c r="B58" s="4" t="s">
        <v>69</v>
      </c>
      <c r="C58" s="4" t="s">
        <v>22</v>
      </c>
      <c r="D58" s="4" t="s">
        <v>23</v>
      </c>
      <c r="E58" s="4" t="s">
        <v>25</v>
      </c>
      <c r="F58" s="4" t="s">
        <v>24</v>
      </c>
      <c r="G58" s="4" t="s">
        <v>25</v>
      </c>
      <c r="H58" s="4">
        <v>27.0</v>
      </c>
      <c r="I58" s="4" t="s">
        <v>24</v>
      </c>
      <c r="J58" s="4">
        <v>2.0</v>
      </c>
      <c r="K58" s="4" t="s">
        <v>49</v>
      </c>
      <c r="L58" s="4">
        <v>5000.0</v>
      </c>
    </row>
    <row r="59" ht="15.75" customHeight="1">
      <c r="A59" s="4" t="s">
        <v>109</v>
      </c>
      <c r="B59" s="4" t="s">
        <v>56</v>
      </c>
      <c r="C59" s="4" t="s">
        <v>22</v>
      </c>
      <c r="D59" s="4" t="s">
        <v>77</v>
      </c>
      <c r="E59" s="4" t="s">
        <v>24</v>
      </c>
      <c r="F59" s="4" t="s">
        <v>25</v>
      </c>
      <c r="G59" s="4" t="s">
        <v>24</v>
      </c>
      <c r="H59" s="4">
        <v>16.0</v>
      </c>
      <c r="I59" s="4" t="s">
        <v>24</v>
      </c>
      <c r="J59" s="4">
        <v>0.0</v>
      </c>
      <c r="K59" s="4" t="s">
        <v>26</v>
      </c>
      <c r="L59" s="4">
        <v>438.0</v>
      </c>
    </row>
    <row r="60" ht="15.75" customHeight="1">
      <c r="A60" s="4" t="s">
        <v>110</v>
      </c>
      <c r="B60" s="4" t="s">
        <v>29</v>
      </c>
      <c r="C60" s="4" t="s">
        <v>22</v>
      </c>
      <c r="D60" s="4" t="s">
        <v>23</v>
      </c>
      <c r="E60" s="4" t="s">
        <v>24</v>
      </c>
      <c r="F60" s="4" t="s">
        <v>25</v>
      </c>
      <c r="G60" s="4" t="s">
        <v>24</v>
      </c>
      <c r="H60" s="4">
        <v>77.0</v>
      </c>
      <c r="I60" s="4" t="s">
        <v>24</v>
      </c>
      <c r="J60" s="4">
        <v>4.0</v>
      </c>
      <c r="K60" s="4" t="s">
        <v>30</v>
      </c>
      <c r="L60" s="4">
        <v>25000.0</v>
      </c>
    </row>
    <row r="61" ht="15.75" customHeight="1">
      <c r="A61" s="4" t="s">
        <v>111</v>
      </c>
      <c r="B61" s="4" t="s">
        <v>112</v>
      </c>
      <c r="C61" s="4" t="s">
        <v>40</v>
      </c>
      <c r="D61" s="4" t="s">
        <v>23</v>
      </c>
      <c r="E61" s="4" t="s">
        <v>24</v>
      </c>
      <c r="F61" s="4" t="s">
        <v>24</v>
      </c>
      <c r="G61" s="4" t="s">
        <v>25</v>
      </c>
      <c r="H61" s="4">
        <v>66.0</v>
      </c>
      <c r="I61" s="4" t="s">
        <v>24</v>
      </c>
      <c r="J61" s="4">
        <v>2.0</v>
      </c>
      <c r="K61" s="4" t="s">
        <v>52</v>
      </c>
      <c r="L61" s="4">
        <v>25000.0</v>
      </c>
    </row>
    <row r="62" ht="15.75" customHeight="1">
      <c r="A62" s="4" t="s">
        <v>113</v>
      </c>
      <c r="B62" s="4" t="s">
        <v>36</v>
      </c>
      <c r="C62" s="4" t="s">
        <v>22</v>
      </c>
      <c r="D62" s="4" t="s">
        <v>23</v>
      </c>
      <c r="E62" s="4" t="s">
        <v>25</v>
      </c>
      <c r="F62" s="4" t="s">
        <v>25</v>
      </c>
      <c r="G62" s="4" t="s">
        <v>24</v>
      </c>
      <c r="H62" s="4">
        <v>58.0</v>
      </c>
      <c r="I62" s="4" t="s">
        <v>24</v>
      </c>
      <c r="J62" s="4">
        <v>5.0</v>
      </c>
      <c r="K62" s="4" t="s">
        <v>52</v>
      </c>
      <c r="L62" s="4">
        <v>10000.0</v>
      </c>
    </row>
    <row r="63" ht="15.75" customHeight="1">
      <c r="A63" s="4" t="s">
        <v>114</v>
      </c>
      <c r="B63" s="4" t="s">
        <v>101</v>
      </c>
      <c r="C63" s="4" t="s">
        <v>22</v>
      </c>
      <c r="D63" s="4" t="s">
        <v>77</v>
      </c>
      <c r="E63" s="4" t="s">
        <v>25</v>
      </c>
      <c r="F63" s="4" t="s">
        <v>25</v>
      </c>
      <c r="G63" s="4" t="s">
        <v>24</v>
      </c>
      <c r="H63" s="4">
        <v>71.0</v>
      </c>
      <c r="I63" s="4" t="s">
        <v>24</v>
      </c>
      <c r="J63" s="4">
        <v>2.0</v>
      </c>
      <c r="K63" s="4" t="s">
        <v>30</v>
      </c>
      <c r="L63" s="4">
        <v>10000.0</v>
      </c>
    </row>
    <row r="64" ht="15.75" customHeight="1">
      <c r="A64" s="4" t="s">
        <v>115</v>
      </c>
      <c r="B64" s="4" t="s">
        <v>85</v>
      </c>
      <c r="C64" s="4" t="s">
        <v>22</v>
      </c>
      <c r="D64" s="4" t="s">
        <v>23</v>
      </c>
      <c r="E64" s="4" t="s">
        <v>25</v>
      </c>
      <c r="F64" s="4" t="s">
        <v>24</v>
      </c>
      <c r="G64" s="4" t="s">
        <v>24</v>
      </c>
      <c r="H64" s="4">
        <v>63.0</v>
      </c>
      <c r="I64" s="4" t="s">
        <v>25</v>
      </c>
      <c r="J64" s="4">
        <v>4.0</v>
      </c>
      <c r="K64" s="4" t="s">
        <v>30</v>
      </c>
      <c r="L64" s="4">
        <v>25000.0</v>
      </c>
    </row>
    <row r="65" ht="15.75" customHeight="1">
      <c r="A65" s="4" t="s">
        <v>116</v>
      </c>
      <c r="B65" s="4" t="s">
        <v>51</v>
      </c>
      <c r="C65" s="4" t="s">
        <v>22</v>
      </c>
      <c r="D65" s="4" t="s">
        <v>23</v>
      </c>
      <c r="E65" s="4" t="s">
        <v>24</v>
      </c>
      <c r="F65" s="4" t="s">
        <v>25</v>
      </c>
      <c r="G65" s="4" t="s">
        <v>24</v>
      </c>
      <c r="H65" s="4">
        <v>29.0</v>
      </c>
      <c r="I65" s="4" t="s">
        <v>25</v>
      </c>
      <c r="J65" s="4">
        <v>5.0</v>
      </c>
      <c r="K65" s="4" t="s">
        <v>30</v>
      </c>
      <c r="L65" s="4">
        <v>5000.0</v>
      </c>
    </row>
    <row r="66" ht="15.75" customHeight="1">
      <c r="A66" s="4" t="s">
        <v>117</v>
      </c>
      <c r="B66" s="4" t="s">
        <v>64</v>
      </c>
      <c r="C66" s="4" t="s">
        <v>22</v>
      </c>
      <c r="D66" s="4" t="s">
        <v>77</v>
      </c>
      <c r="E66" s="4" t="s">
        <v>25</v>
      </c>
      <c r="F66" s="4" t="s">
        <v>24</v>
      </c>
      <c r="G66" s="4" t="s">
        <v>24</v>
      </c>
      <c r="H66" s="4">
        <v>72.0</v>
      </c>
      <c r="I66" s="4" t="s">
        <v>24</v>
      </c>
      <c r="J66" s="4">
        <v>4.0</v>
      </c>
      <c r="K66" s="4" t="s">
        <v>30</v>
      </c>
      <c r="L66" s="4">
        <v>10000.0</v>
      </c>
    </row>
    <row r="67" ht="15.75" customHeight="1">
      <c r="A67" s="4" t="s">
        <v>118</v>
      </c>
      <c r="B67" s="4" t="s">
        <v>119</v>
      </c>
      <c r="C67" s="4" t="s">
        <v>22</v>
      </c>
      <c r="D67" s="4" t="s">
        <v>23</v>
      </c>
      <c r="E67" s="4" t="s">
        <v>25</v>
      </c>
      <c r="F67" s="4" t="s">
        <v>24</v>
      </c>
      <c r="G67" s="4" t="s">
        <v>24</v>
      </c>
      <c r="H67" s="4">
        <v>43.0</v>
      </c>
      <c r="I67" s="4" t="s">
        <v>25</v>
      </c>
      <c r="J67" s="4">
        <v>1.0</v>
      </c>
      <c r="K67" s="4" t="s">
        <v>49</v>
      </c>
      <c r="L67" s="4">
        <v>10000.0</v>
      </c>
    </row>
    <row r="68" ht="15.75" customHeight="1">
      <c r="A68" s="4" t="s">
        <v>120</v>
      </c>
      <c r="B68" s="4" t="s">
        <v>22</v>
      </c>
      <c r="C68" s="4" t="s">
        <v>22</v>
      </c>
      <c r="D68" s="4" t="s">
        <v>23</v>
      </c>
      <c r="E68" s="4" t="s">
        <v>25</v>
      </c>
      <c r="F68" s="4" t="s">
        <v>24</v>
      </c>
      <c r="G68" s="4" t="s">
        <v>25</v>
      </c>
      <c r="H68" s="4">
        <v>55.0</v>
      </c>
      <c r="I68" s="4" t="s">
        <v>24</v>
      </c>
      <c r="J68" s="4">
        <v>3.0</v>
      </c>
      <c r="K68" s="4" t="s">
        <v>49</v>
      </c>
      <c r="L68" s="4">
        <v>5000.0</v>
      </c>
    </row>
    <row r="69" ht="15.75" customHeight="1">
      <c r="A69" s="4" t="s">
        <v>121</v>
      </c>
      <c r="B69" s="4" t="s">
        <v>112</v>
      </c>
      <c r="C69" s="4" t="s">
        <v>40</v>
      </c>
      <c r="D69" s="4" t="s">
        <v>23</v>
      </c>
      <c r="E69" s="4" t="s">
        <v>24</v>
      </c>
      <c r="F69" s="4" t="s">
        <v>24</v>
      </c>
      <c r="G69" s="4" t="s">
        <v>24</v>
      </c>
      <c r="H69" s="4">
        <v>34.0</v>
      </c>
      <c r="I69" s="4" t="s">
        <v>24</v>
      </c>
      <c r="J69" s="4">
        <v>3.0</v>
      </c>
      <c r="K69" s="4" t="s">
        <v>30</v>
      </c>
      <c r="L69" s="4">
        <v>5000.0</v>
      </c>
    </row>
    <row r="70" ht="15.75" customHeight="1">
      <c r="A70" s="4" t="s">
        <v>122</v>
      </c>
      <c r="B70" s="4" t="s">
        <v>36</v>
      </c>
      <c r="C70" s="4" t="s">
        <v>22</v>
      </c>
      <c r="D70" s="4" t="s">
        <v>23</v>
      </c>
      <c r="E70" s="4" t="s">
        <v>24</v>
      </c>
      <c r="F70" s="4" t="s">
        <v>24</v>
      </c>
      <c r="G70" s="4" t="s">
        <v>24</v>
      </c>
      <c r="H70" s="4">
        <v>45.0</v>
      </c>
      <c r="I70" s="4" t="s">
        <v>24</v>
      </c>
      <c r="J70" s="4">
        <v>5.0</v>
      </c>
      <c r="K70" s="4" t="s">
        <v>45</v>
      </c>
      <c r="L70" s="4">
        <v>5000.0</v>
      </c>
    </row>
    <row r="71" ht="15.75" customHeight="1">
      <c r="A71" s="4" t="s">
        <v>123</v>
      </c>
      <c r="B71" s="4" t="s">
        <v>56</v>
      </c>
      <c r="C71" s="4" t="s">
        <v>22</v>
      </c>
      <c r="D71" s="4" t="s">
        <v>23</v>
      </c>
      <c r="E71" s="4" t="s">
        <v>24</v>
      </c>
      <c r="F71" s="4" t="s">
        <v>25</v>
      </c>
      <c r="G71" s="4" t="s">
        <v>25</v>
      </c>
      <c r="H71" s="4">
        <v>74.0</v>
      </c>
      <c r="I71" s="4" t="s">
        <v>24</v>
      </c>
      <c r="J71" s="4">
        <v>3.0</v>
      </c>
      <c r="K71" s="4" t="s">
        <v>45</v>
      </c>
      <c r="L71" s="4">
        <v>25000.0</v>
      </c>
    </row>
    <row r="72" ht="15.75" customHeight="1">
      <c r="A72" s="4" t="s">
        <v>124</v>
      </c>
      <c r="B72" s="4" t="s">
        <v>48</v>
      </c>
      <c r="C72" s="4" t="s">
        <v>22</v>
      </c>
      <c r="D72" s="4" t="s">
        <v>23</v>
      </c>
      <c r="E72" s="4" t="s">
        <v>24</v>
      </c>
      <c r="F72" s="4" t="s">
        <v>24</v>
      </c>
      <c r="G72" s="4" t="s">
        <v>25</v>
      </c>
      <c r="H72" s="4">
        <v>79.0</v>
      </c>
      <c r="I72" s="4" t="s">
        <v>25</v>
      </c>
      <c r="J72" s="4">
        <v>2.0</v>
      </c>
      <c r="K72" s="4" t="s">
        <v>30</v>
      </c>
      <c r="L72" s="4">
        <v>10000.0</v>
      </c>
    </row>
    <row r="73" ht="15.75" customHeight="1">
      <c r="A73" s="4" t="s">
        <v>125</v>
      </c>
      <c r="B73" s="4" t="s">
        <v>69</v>
      </c>
      <c r="C73" s="4" t="s">
        <v>22</v>
      </c>
      <c r="D73" s="4" t="s">
        <v>23</v>
      </c>
      <c r="E73" s="4" t="s">
        <v>24</v>
      </c>
      <c r="F73" s="4" t="s">
        <v>25</v>
      </c>
      <c r="G73" s="4" t="s">
        <v>24</v>
      </c>
      <c r="H73" s="4">
        <v>23.0</v>
      </c>
      <c r="I73" s="4" t="s">
        <v>24</v>
      </c>
      <c r="J73" s="4">
        <v>2.0</v>
      </c>
      <c r="K73" s="4" t="s">
        <v>26</v>
      </c>
      <c r="L73" s="4">
        <v>5000.0</v>
      </c>
    </row>
    <row r="74" ht="15.75" customHeight="1">
      <c r="A74" s="4" t="s">
        <v>126</v>
      </c>
      <c r="B74" s="4" t="s">
        <v>69</v>
      </c>
      <c r="C74" s="4" t="s">
        <v>22</v>
      </c>
      <c r="D74" s="4" t="s">
        <v>23</v>
      </c>
      <c r="E74" s="4" t="s">
        <v>24</v>
      </c>
      <c r="F74" s="4" t="s">
        <v>24</v>
      </c>
      <c r="G74" s="4" t="s">
        <v>24</v>
      </c>
      <c r="H74" s="4">
        <v>17.0</v>
      </c>
      <c r="I74" s="4" t="s">
        <v>24</v>
      </c>
      <c r="J74" s="4">
        <v>0.0</v>
      </c>
      <c r="K74" s="4" t="s">
        <v>30</v>
      </c>
      <c r="L74" s="4">
        <v>478.0</v>
      </c>
    </row>
    <row r="75" ht="15.75" customHeight="1">
      <c r="A75" s="4" t="s">
        <v>127</v>
      </c>
      <c r="B75" s="4" t="s">
        <v>56</v>
      </c>
      <c r="C75" s="4" t="s">
        <v>22</v>
      </c>
      <c r="D75" s="4" t="s">
        <v>23</v>
      </c>
      <c r="E75" s="4" t="s">
        <v>25</v>
      </c>
      <c r="F75" s="4" t="s">
        <v>24</v>
      </c>
      <c r="G75" s="4" t="s">
        <v>24</v>
      </c>
      <c r="H75" s="4">
        <v>12.0</v>
      </c>
      <c r="I75" s="4" t="s">
        <v>24</v>
      </c>
      <c r="J75" s="4">
        <v>0.0</v>
      </c>
      <c r="K75" s="4" t="s">
        <v>49</v>
      </c>
      <c r="L75" s="4">
        <v>15.0</v>
      </c>
    </row>
    <row r="76" ht="15.75" customHeight="1">
      <c r="A76" s="4" t="s">
        <v>128</v>
      </c>
      <c r="B76" s="4" t="s">
        <v>21</v>
      </c>
      <c r="C76" s="4" t="s">
        <v>22</v>
      </c>
      <c r="D76" s="4" t="s">
        <v>23</v>
      </c>
      <c r="E76" s="4" t="s">
        <v>24</v>
      </c>
      <c r="F76" s="4" t="s">
        <v>25</v>
      </c>
      <c r="G76" s="4" t="s">
        <v>24</v>
      </c>
      <c r="H76" s="4">
        <v>28.0</v>
      </c>
      <c r="I76" s="4" t="s">
        <v>25</v>
      </c>
      <c r="J76" s="4">
        <v>1.0</v>
      </c>
      <c r="K76" s="4" t="s">
        <v>26</v>
      </c>
      <c r="L76" s="4">
        <v>5000.0</v>
      </c>
    </row>
    <row r="77" ht="15.75" customHeight="1">
      <c r="A77" s="4" t="s">
        <v>129</v>
      </c>
      <c r="B77" s="4" t="s">
        <v>56</v>
      </c>
      <c r="C77" s="4" t="s">
        <v>22</v>
      </c>
      <c r="D77" s="4" t="s">
        <v>23</v>
      </c>
      <c r="E77" s="4" t="s">
        <v>24</v>
      </c>
      <c r="F77" s="4" t="s">
        <v>24</v>
      </c>
      <c r="G77" s="4" t="s">
        <v>24</v>
      </c>
      <c r="H77" s="4">
        <v>49.0</v>
      </c>
      <c r="I77" s="4" t="s">
        <v>25</v>
      </c>
      <c r="J77" s="4">
        <v>4.0</v>
      </c>
      <c r="K77" s="4" t="s">
        <v>45</v>
      </c>
      <c r="L77" s="4">
        <v>5000.0</v>
      </c>
    </row>
    <row r="78" ht="15.75" customHeight="1">
      <c r="A78" s="4" t="s">
        <v>130</v>
      </c>
      <c r="B78" s="4" t="s">
        <v>48</v>
      </c>
      <c r="C78" s="4" t="s">
        <v>22</v>
      </c>
      <c r="D78" s="4" t="s">
        <v>77</v>
      </c>
      <c r="E78" s="4" t="s">
        <v>24</v>
      </c>
      <c r="F78" s="4" t="s">
        <v>24</v>
      </c>
      <c r="G78" s="4" t="s">
        <v>24</v>
      </c>
      <c r="H78" s="4">
        <v>15.0</v>
      </c>
      <c r="I78" s="4" t="s">
        <v>24</v>
      </c>
      <c r="J78" s="4">
        <v>0.0</v>
      </c>
      <c r="K78" s="4" t="s">
        <v>49</v>
      </c>
      <c r="L78" s="4">
        <v>71.0</v>
      </c>
    </row>
    <row r="79" ht="15.75" customHeight="1">
      <c r="A79" s="4" t="s">
        <v>131</v>
      </c>
      <c r="B79" s="4" t="s">
        <v>44</v>
      </c>
      <c r="C79" s="4" t="s">
        <v>22</v>
      </c>
      <c r="D79" s="4" t="s">
        <v>23</v>
      </c>
      <c r="E79" s="4" t="s">
        <v>25</v>
      </c>
      <c r="F79" s="4" t="s">
        <v>24</v>
      </c>
      <c r="G79" s="4" t="s">
        <v>25</v>
      </c>
      <c r="H79" s="4">
        <v>68.0</v>
      </c>
      <c r="I79" s="4" t="s">
        <v>25</v>
      </c>
      <c r="J79" s="4">
        <v>3.0</v>
      </c>
      <c r="K79" s="4" t="s">
        <v>30</v>
      </c>
      <c r="L79" s="4">
        <v>25000.0</v>
      </c>
    </row>
    <row r="80" ht="15.75" customHeight="1">
      <c r="A80" s="4" t="s">
        <v>132</v>
      </c>
      <c r="B80" s="4" t="s">
        <v>64</v>
      </c>
      <c r="C80" s="4" t="s">
        <v>22</v>
      </c>
      <c r="D80" s="4" t="s">
        <v>77</v>
      </c>
      <c r="E80" s="4" t="s">
        <v>24</v>
      </c>
      <c r="F80" s="4" t="s">
        <v>25</v>
      </c>
      <c r="G80" s="4" t="s">
        <v>24</v>
      </c>
      <c r="H80" s="4">
        <v>51.0</v>
      </c>
      <c r="I80" s="4" t="s">
        <v>24</v>
      </c>
      <c r="J80" s="4">
        <v>2.0</v>
      </c>
      <c r="K80" s="4" t="s">
        <v>26</v>
      </c>
      <c r="L80" s="4">
        <v>10000.0</v>
      </c>
    </row>
    <row r="81" ht="15.75" customHeight="1">
      <c r="A81" s="4" t="s">
        <v>133</v>
      </c>
      <c r="B81" s="4" t="s">
        <v>44</v>
      </c>
      <c r="C81" s="4" t="s">
        <v>22</v>
      </c>
      <c r="D81" s="4" t="s">
        <v>23</v>
      </c>
      <c r="E81" s="4" t="s">
        <v>25</v>
      </c>
      <c r="F81" s="4" t="s">
        <v>24</v>
      </c>
      <c r="G81" s="4" t="s">
        <v>25</v>
      </c>
      <c r="H81" s="4">
        <v>78.0</v>
      </c>
      <c r="I81" s="4" t="s">
        <v>24</v>
      </c>
      <c r="J81" s="4">
        <v>4.0</v>
      </c>
      <c r="K81" s="4" t="s">
        <v>45</v>
      </c>
      <c r="L81" s="4">
        <v>10000.0</v>
      </c>
    </row>
    <row r="82" ht="15.75" customHeight="1">
      <c r="A82" s="4" t="s">
        <v>134</v>
      </c>
      <c r="B82" s="4" t="s">
        <v>85</v>
      </c>
      <c r="C82" s="4" t="s">
        <v>22</v>
      </c>
      <c r="D82" s="4" t="s">
        <v>23</v>
      </c>
      <c r="E82" s="4" t="s">
        <v>25</v>
      </c>
      <c r="F82" s="4" t="s">
        <v>25</v>
      </c>
      <c r="G82" s="4" t="s">
        <v>25</v>
      </c>
      <c r="H82" s="4">
        <v>73.0</v>
      </c>
      <c r="I82" s="4" t="s">
        <v>24</v>
      </c>
      <c r="J82" s="4">
        <v>2.0</v>
      </c>
      <c r="K82" s="4" t="s">
        <v>45</v>
      </c>
      <c r="L82" s="4">
        <v>25000.0</v>
      </c>
    </row>
    <row r="83" ht="15.75" customHeight="1">
      <c r="A83" s="4" t="s">
        <v>135</v>
      </c>
      <c r="B83" s="4" t="s">
        <v>56</v>
      </c>
      <c r="C83" s="4" t="s">
        <v>22</v>
      </c>
      <c r="D83" s="4" t="s">
        <v>23</v>
      </c>
      <c r="E83" s="4" t="s">
        <v>24</v>
      </c>
      <c r="F83" s="4" t="s">
        <v>24</v>
      </c>
      <c r="G83" s="4" t="s">
        <v>24</v>
      </c>
      <c r="H83" s="4">
        <v>80.0</v>
      </c>
      <c r="I83" s="4" t="s">
        <v>24</v>
      </c>
      <c r="J83" s="4">
        <v>3.0</v>
      </c>
      <c r="K83" s="4" t="s">
        <v>52</v>
      </c>
      <c r="L83" s="4">
        <v>10000.0</v>
      </c>
    </row>
    <row r="84" ht="15.75" customHeight="1">
      <c r="A84" s="4" t="s">
        <v>136</v>
      </c>
      <c r="B84" s="4" t="s">
        <v>101</v>
      </c>
      <c r="C84" s="4" t="s">
        <v>22</v>
      </c>
      <c r="D84" s="4" t="s">
        <v>23</v>
      </c>
      <c r="E84" s="4" t="s">
        <v>24</v>
      </c>
      <c r="F84" s="4" t="s">
        <v>24</v>
      </c>
      <c r="G84" s="4" t="s">
        <v>25</v>
      </c>
      <c r="H84" s="4">
        <v>24.0</v>
      </c>
      <c r="I84" s="4" t="s">
        <v>24</v>
      </c>
      <c r="J84" s="4">
        <v>2.0</v>
      </c>
      <c r="K84" s="4" t="s">
        <v>49</v>
      </c>
      <c r="L84" s="4">
        <v>2500.0</v>
      </c>
    </row>
    <row r="85" ht="15.75" customHeight="1">
      <c r="A85" s="4" t="s">
        <v>137</v>
      </c>
      <c r="B85" s="4" t="s">
        <v>36</v>
      </c>
      <c r="C85" s="4" t="s">
        <v>22</v>
      </c>
      <c r="D85" s="4" t="s">
        <v>77</v>
      </c>
      <c r="E85" s="4" t="s">
        <v>24</v>
      </c>
      <c r="F85" s="4" t="s">
        <v>24</v>
      </c>
      <c r="G85" s="4" t="s">
        <v>25</v>
      </c>
      <c r="H85" s="4">
        <v>35.0</v>
      </c>
      <c r="I85" s="4" t="s">
        <v>24</v>
      </c>
      <c r="J85" s="4">
        <v>5.0</v>
      </c>
      <c r="K85" s="4" t="s">
        <v>26</v>
      </c>
      <c r="L85" s="4">
        <v>5000.0</v>
      </c>
    </row>
    <row r="86" ht="15.75" customHeight="1">
      <c r="A86" s="4" t="s">
        <v>138</v>
      </c>
      <c r="B86" s="4" t="s">
        <v>51</v>
      </c>
      <c r="C86" s="4" t="s">
        <v>22</v>
      </c>
      <c r="D86" s="4" t="s">
        <v>23</v>
      </c>
      <c r="E86" s="4" t="s">
        <v>25</v>
      </c>
      <c r="F86" s="4" t="s">
        <v>24</v>
      </c>
      <c r="G86" s="4" t="s">
        <v>24</v>
      </c>
      <c r="H86" s="4">
        <v>64.0</v>
      </c>
      <c r="I86" s="4" t="s">
        <v>25</v>
      </c>
      <c r="J86" s="4">
        <v>2.0</v>
      </c>
      <c r="K86" s="4" t="s">
        <v>30</v>
      </c>
      <c r="L86" s="4">
        <v>25000.0</v>
      </c>
    </row>
    <row r="87" ht="15.75" customHeight="1">
      <c r="A87" s="4" t="s">
        <v>139</v>
      </c>
      <c r="B87" s="4" t="s">
        <v>54</v>
      </c>
      <c r="C87" s="4" t="s">
        <v>22</v>
      </c>
      <c r="D87" s="4" t="s">
        <v>77</v>
      </c>
      <c r="E87" s="4" t="s">
        <v>25</v>
      </c>
      <c r="F87" s="4" t="s">
        <v>25</v>
      </c>
      <c r="G87" s="4" t="s">
        <v>25</v>
      </c>
      <c r="H87" s="4">
        <v>52.0</v>
      </c>
      <c r="I87" s="4" t="s">
        <v>25</v>
      </c>
      <c r="J87" s="4">
        <v>4.0</v>
      </c>
      <c r="K87" s="4" t="s">
        <v>52</v>
      </c>
      <c r="L87" s="4">
        <v>10000.0</v>
      </c>
    </row>
    <row r="88" ht="15.75" customHeight="1">
      <c r="A88" s="4" t="s">
        <v>140</v>
      </c>
      <c r="B88" s="4" t="s">
        <v>33</v>
      </c>
      <c r="C88" s="4" t="s">
        <v>22</v>
      </c>
      <c r="D88" s="4" t="s">
        <v>23</v>
      </c>
      <c r="E88" s="4" t="s">
        <v>24</v>
      </c>
      <c r="F88" s="4" t="s">
        <v>25</v>
      </c>
      <c r="G88" s="4" t="s">
        <v>24</v>
      </c>
      <c r="H88" s="4">
        <v>15.0</v>
      </c>
      <c r="I88" s="4" t="s">
        <v>24</v>
      </c>
      <c r="J88" s="4">
        <v>0.0</v>
      </c>
      <c r="K88" s="4" t="s">
        <v>26</v>
      </c>
      <c r="L88" s="4">
        <v>213.0</v>
      </c>
    </row>
    <row r="89" ht="15.75" customHeight="1">
      <c r="A89" s="4" t="s">
        <v>141</v>
      </c>
      <c r="B89" s="4" t="s">
        <v>112</v>
      </c>
      <c r="C89" s="4" t="s">
        <v>40</v>
      </c>
      <c r="D89" s="4" t="s">
        <v>23</v>
      </c>
      <c r="E89" s="4" t="s">
        <v>25</v>
      </c>
      <c r="F89" s="4" t="s">
        <v>24</v>
      </c>
      <c r="G89" s="4" t="s">
        <v>25</v>
      </c>
      <c r="H89" s="4">
        <v>58.0</v>
      </c>
      <c r="I89" s="4" t="s">
        <v>25</v>
      </c>
      <c r="J89" s="4">
        <v>3.0</v>
      </c>
      <c r="K89" s="4" t="s">
        <v>49</v>
      </c>
      <c r="L89" s="4">
        <v>5000.0</v>
      </c>
    </row>
    <row r="90" ht="15.75" customHeight="1">
      <c r="A90" s="4" t="s">
        <v>142</v>
      </c>
      <c r="B90" s="4" t="s">
        <v>56</v>
      </c>
      <c r="C90" s="4" t="s">
        <v>22</v>
      </c>
      <c r="D90" s="4" t="s">
        <v>77</v>
      </c>
      <c r="E90" s="4" t="s">
        <v>24</v>
      </c>
      <c r="F90" s="4" t="s">
        <v>25</v>
      </c>
      <c r="G90" s="4" t="s">
        <v>25</v>
      </c>
      <c r="H90" s="4">
        <v>66.0</v>
      </c>
      <c r="I90" s="4" t="s">
        <v>25</v>
      </c>
      <c r="J90" s="4">
        <v>5.0</v>
      </c>
      <c r="K90" s="4" t="s">
        <v>30</v>
      </c>
      <c r="L90" s="4">
        <v>10000.0</v>
      </c>
    </row>
    <row r="91" ht="15.75" customHeight="1">
      <c r="A91" s="4" t="s">
        <v>143</v>
      </c>
      <c r="B91" s="4" t="s">
        <v>85</v>
      </c>
      <c r="C91" s="4" t="s">
        <v>22</v>
      </c>
      <c r="D91" s="4" t="s">
        <v>23</v>
      </c>
      <c r="E91" s="4" t="s">
        <v>24</v>
      </c>
      <c r="F91" s="4" t="s">
        <v>24</v>
      </c>
      <c r="G91" s="4" t="s">
        <v>24</v>
      </c>
      <c r="H91" s="4">
        <v>44.0</v>
      </c>
      <c r="I91" s="4" t="s">
        <v>24</v>
      </c>
      <c r="J91" s="4">
        <v>5.0</v>
      </c>
      <c r="K91" s="4" t="s">
        <v>30</v>
      </c>
      <c r="L91" s="4">
        <v>10000.0</v>
      </c>
    </row>
    <row r="92" ht="15.75" customHeight="1">
      <c r="A92" s="4" t="s">
        <v>144</v>
      </c>
      <c r="B92" s="4" t="s">
        <v>44</v>
      </c>
      <c r="C92" s="4" t="s">
        <v>22</v>
      </c>
      <c r="D92" s="4" t="s">
        <v>23</v>
      </c>
      <c r="E92" s="4" t="s">
        <v>24</v>
      </c>
      <c r="F92" s="4" t="s">
        <v>24</v>
      </c>
      <c r="G92" s="4" t="s">
        <v>25</v>
      </c>
      <c r="H92" s="4">
        <v>45.0</v>
      </c>
      <c r="I92" s="4" t="s">
        <v>25</v>
      </c>
      <c r="J92" s="4">
        <v>3.0</v>
      </c>
      <c r="K92" s="4" t="s">
        <v>30</v>
      </c>
      <c r="L92" s="4">
        <v>5000.0</v>
      </c>
    </row>
    <row r="93" ht="15.75" customHeight="1">
      <c r="A93" s="4" t="s">
        <v>145</v>
      </c>
      <c r="B93" s="4" t="s">
        <v>21</v>
      </c>
      <c r="C93" s="4" t="s">
        <v>22</v>
      </c>
      <c r="D93" s="4" t="s">
        <v>23</v>
      </c>
      <c r="E93" s="4" t="s">
        <v>24</v>
      </c>
      <c r="F93" s="4" t="s">
        <v>25</v>
      </c>
      <c r="G93" s="4" t="s">
        <v>24</v>
      </c>
      <c r="H93" s="4">
        <v>44.0</v>
      </c>
      <c r="I93" s="4" t="s">
        <v>25</v>
      </c>
      <c r="J93" s="4">
        <v>5.0</v>
      </c>
      <c r="K93" s="4" t="s">
        <v>52</v>
      </c>
      <c r="L93" s="4">
        <v>10000.0</v>
      </c>
    </row>
    <row r="94" ht="15.75" customHeight="1">
      <c r="A94" s="4" t="s">
        <v>146</v>
      </c>
      <c r="B94" s="4" t="s">
        <v>101</v>
      </c>
      <c r="C94" s="4" t="s">
        <v>22</v>
      </c>
      <c r="D94" s="4" t="s">
        <v>23</v>
      </c>
      <c r="E94" s="4" t="s">
        <v>25</v>
      </c>
      <c r="F94" s="4" t="s">
        <v>24</v>
      </c>
      <c r="G94" s="4" t="s">
        <v>25</v>
      </c>
      <c r="H94" s="4">
        <v>72.0</v>
      </c>
      <c r="I94" s="4" t="s">
        <v>24</v>
      </c>
      <c r="J94" s="4">
        <v>4.0</v>
      </c>
      <c r="K94" s="4" t="s">
        <v>45</v>
      </c>
      <c r="L94" s="4">
        <v>25000.0</v>
      </c>
    </row>
    <row r="95" ht="15.75" customHeight="1">
      <c r="A95" s="4" t="s">
        <v>147</v>
      </c>
      <c r="B95" s="4" t="s">
        <v>73</v>
      </c>
      <c r="C95" s="4" t="s">
        <v>40</v>
      </c>
      <c r="D95" s="4" t="s">
        <v>23</v>
      </c>
      <c r="E95" s="4" t="s">
        <v>25</v>
      </c>
      <c r="F95" s="4" t="s">
        <v>24</v>
      </c>
      <c r="G95" s="4" t="s">
        <v>25</v>
      </c>
      <c r="H95" s="4">
        <v>44.0</v>
      </c>
      <c r="I95" s="4" t="s">
        <v>25</v>
      </c>
      <c r="J95" s="4">
        <v>1.0</v>
      </c>
      <c r="K95" s="4" t="s">
        <v>49</v>
      </c>
      <c r="L95" s="4">
        <v>5000.0</v>
      </c>
    </row>
    <row r="96" ht="15.75" customHeight="1">
      <c r="A96" s="4" t="s">
        <v>148</v>
      </c>
      <c r="B96" s="4" t="s">
        <v>39</v>
      </c>
      <c r="C96" s="4" t="s">
        <v>40</v>
      </c>
      <c r="D96" s="4" t="s">
        <v>77</v>
      </c>
      <c r="E96" s="4" t="s">
        <v>25</v>
      </c>
      <c r="F96" s="4" t="s">
        <v>25</v>
      </c>
      <c r="G96" s="4" t="s">
        <v>25</v>
      </c>
      <c r="H96" s="4">
        <v>25.0</v>
      </c>
      <c r="I96" s="4" t="s">
        <v>25</v>
      </c>
      <c r="J96" s="4">
        <v>4.0</v>
      </c>
      <c r="K96" s="4" t="s">
        <v>30</v>
      </c>
      <c r="L96" s="4">
        <v>2500.0</v>
      </c>
    </row>
    <row r="97" ht="15.75" customHeight="1">
      <c r="A97" s="4" t="s">
        <v>149</v>
      </c>
      <c r="B97" s="4" t="s">
        <v>54</v>
      </c>
      <c r="C97" s="4" t="s">
        <v>22</v>
      </c>
      <c r="D97" s="4" t="s">
        <v>77</v>
      </c>
      <c r="E97" s="4" t="s">
        <v>24</v>
      </c>
      <c r="F97" s="4" t="s">
        <v>25</v>
      </c>
      <c r="G97" s="4" t="s">
        <v>25</v>
      </c>
      <c r="H97" s="4">
        <v>47.0</v>
      </c>
      <c r="I97" s="4" t="s">
        <v>25</v>
      </c>
      <c r="J97" s="4">
        <v>4.0</v>
      </c>
      <c r="K97" s="4" t="s">
        <v>52</v>
      </c>
      <c r="L97" s="4">
        <v>10000.0</v>
      </c>
    </row>
    <row r="98" ht="15.75" customHeight="1">
      <c r="A98" s="4" t="s">
        <v>150</v>
      </c>
      <c r="B98" s="4" t="s">
        <v>101</v>
      </c>
      <c r="C98" s="4" t="s">
        <v>22</v>
      </c>
      <c r="D98" s="4" t="s">
        <v>23</v>
      </c>
      <c r="E98" s="4" t="s">
        <v>25</v>
      </c>
      <c r="F98" s="4" t="s">
        <v>25</v>
      </c>
      <c r="G98" s="4" t="s">
        <v>24</v>
      </c>
      <c r="H98" s="4">
        <v>21.0</v>
      </c>
      <c r="I98" s="4" t="s">
        <v>24</v>
      </c>
      <c r="J98" s="4">
        <v>3.0</v>
      </c>
      <c r="K98" s="4" t="s">
        <v>26</v>
      </c>
      <c r="L98" s="4">
        <v>5000.0</v>
      </c>
    </row>
    <row r="99" ht="15.75" customHeight="1">
      <c r="A99" s="4" t="s">
        <v>151</v>
      </c>
      <c r="B99" s="4" t="s">
        <v>64</v>
      </c>
      <c r="C99" s="4" t="s">
        <v>22</v>
      </c>
      <c r="D99" s="4" t="s">
        <v>23</v>
      </c>
      <c r="E99" s="4" t="s">
        <v>25</v>
      </c>
      <c r="F99" s="4" t="s">
        <v>25</v>
      </c>
      <c r="G99" s="4" t="s">
        <v>25</v>
      </c>
      <c r="H99" s="4">
        <v>45.0</v>
      </c>
      <c r="I99" s="4" t="s">
        <v>25</v>
      </c>
      <c r="J99" s="4">
        <v>4.0</v>
      </c>
      <c r="K99" s="4" t="s">
        <v>52</v>
      </c>
      <c r="L99" s="4">
        <v>5000.0</v>
      </c>
    </row>
    <row r="100" ht="15.75" customHeight="1">
      <c r="A100" s="4" t="s">
        <v>152</v>
      </c>
      <c r="B100" s="4" t="s">
        <v>36</v>
      </c>
      <c r="C100" s="4" t="s">
        <v>22</v>
      </c>
      <c r="D100" s="4" t="s">
        <v>77</v>
      </c>
      <c r="E100" s="4" t="s">
        <v>24</v>
      </c>
      <c r="F100" s="4" t="s">
        <v>24</v>
      </c>
      <c r="G100" s="4" t="s">
        <v>24</v>
      </c>
      <c r="H100" s="4">
        <v>50.0</v>
      </c>
      <c r="I100" s="4" t="s">
        <v>24</v>
      </c>
      <c r="J100" s="4">
        <v>4.0</v>
      </c>
      <c r="K100" s="4" t="s">
        <v>26</v>
      </c>
      <c r="L100" s="4">
        <v>5000.0</v>
      </c>
    </row>
    <row r="101" ht="15.75" customHeight="1">
      <c r="A101" s="4" t="s">
        <v>153</v>
      </c>
      <c r="B101" s="4" t="s">
        <v>44</v>
      </c>
      <c r="C101" s="4" t="s">
        <v>22</v>
      </c>
      <c r="D101" s="4" t="s">
        <v>77</v>
      </c>
      <c r="E101" s="4" t="s">
        <v>24</v>
      </c>
      <c r="F101" s="4" t="s">
        <v>24</v>
      </c>
      <c r="G101" s="4" t="s">
        <v>24</v>
      </c>
      <c r="H101" s="4">
        <v>15.0</v>
      </c>
      <c r="I101" s="4" t="s">
        <v>24</v>
      </c>
      <c r="J101" s="4">
        <v>0.0</v>
      </c>
      <c r="K101" s="4" t="s">
        <v>49</v>
      </c>
      <c r="L101" s="4">
        <v>57.0</v>
      </c>
    </row>
    <row r="102" ht="15.75" customHeight="1">
      <c r="A102" s="4" t="s">
        <v>154</v>
      </c>
      <c r="B102" s="4" t="s">
        <v>73</v>
      </c>
      <c r="C102" s="4" t="s">
        <v>40</v>
      </c>
      <c r="D102" s="4" t="s">
        <v>77</v>
      </c>
      <c r="E102" s="4" t="s">
        <v>25</v>
      </c>
      <c r="F102" s="4" t="s">
        <v>25</v>
      </c>
      <c r="G102" s="4" t="s">
        <v>24</v>
      </c>
      <c r="H102" s="4">
        <v>67.0</v>
      </c>
      <c r="I102" s="4" t="s">
        <v>25</v>
      </c>
      <c r="J102" s="4">
        <v>2.0</v>
      </c>
      <c r="K102" s="4" t="s">
        <v>30</v>
      </c>
      <c r="L102" s="4">
        <v>10000.0</v>
      </c>
    </row>
    <row r="103" ht="15.75" customHeight="1">
      <c r="A103" s="4" t="s">
        <v>155</v>
      </c>
      <c r="B103" s="4" t="s">
        <v>64</v>
      </c>
      <c r="C103" s="4" t="s">
        <v>22</v>
      </c>
      <c r="D103" s="4" t="s">
        <v>77</v>
      </c>
      <c r="E103" s="4" t="s">
        <v>25</v>
      </c>
      <c r="F103" s="4" t="s">
        <v>24</v>
      </c>
      <c r="G103" s="4" t="s">
        <v>24</v>
      </c>
      <c r="H103" s="4">
        <v>67.0</v>
      </c>
      <c r="I103" s="4" t="s">
        <v>24</v>
      </c>
      <c r="J103" s="4">
        <v>3.0</v>
      </c>
      <c r="K103" s="4" t="s">
        <v>30</v>
      </c>
      <c r="L103" s="4">
        <v>10000.0</v>
      </c>
    </row>
    <row r="104" ht="15.75" customHeight="1">
      <c r="A104" s="4" t="s">
        <v>156</v>
      </c>
      <c r="B104" s="4" t="s">
        <v>29</v>
      </c>
      <c r="C104" s="4" t="s">
        <v>22</v>
      </c>
      <c r="D104" s="4" t="s">
        <v>23</v>
      </c>
      <c r="E104" s="4" t="s">
        <v>24</v>
      </c>
      <c r="F104" s="4" t="s">
        <v>24</v>
      </c>
      <c r="G104" s="4" t="s">
        <v>25</v>
      </c>
      <c r="H104" s="4">
        <v>64.0</v>
      </c>
      <c r="I104" s="4" t="s">
        <v>24</v>
      </c>
      <c r="J104" s="4">
        <v>4.0</v>
      </c>
      <c r="K104" s="4" t="s">
        <v>30</v>
      </c>
      <c r="L104" s="4">
        <v>10000.0</v>
      </c>
    </row>
    <row r="105" ht="15.75" customHeight="1">
      <c r="A105" s="4" t="s">
        <v>157</v>
      </c>
      <c r="B105" s="4" t="s">
        <v>44</v>
      </c>
      <c r="C105" s="4" t="s">
        <v>22</v>
      </c>
      <c r="D105" s="4" t="s">
        <v>77</v>
      </c>
      <c r="E105" s="4" t="s">
        <v>24</v>
      </c>
      <c r="F105" s="4" t="s">
        <v>24</v>
      </c>
      <c r="G105" s="4" t="s">
        <v>24</v>
      </c>
      <c r="H105" s="4">
        <v>89.0</v>
      </c>
      <c r="I105" s="4" t="s">
        <v>25</v>
      </c>
      <c r="J105" s="4">
        <v>4.0</v>
      </c>
      <c r="K105" s="4" t="s">
        <v>45</v>
      </c>
      <c r="L105" s="4">
        <v>25000.0</v>
      </c>
    </row>
    <row r="106" ht="15.75" customHeight="1">
      <c r="A106" s="4" t="s">
        <v>158</v>
      </c>
      <c r="B106" s="4" t="s">
        <v>21</v>
      </c>
      <c r="C106" s="4" t="s">
        <v>22</v>
      </c>
      <c r="D106" s="4" t="s">
        <v>23</v>
      </c>
      <c r="E106" s="4" t="s">
        <v>25</v>
      </c>
      <c r="F106" s="4" t="s">
        <v>24</v>
      </c>
      <c r="G106" s="4" t="s">
        <v>25</v>
      </c>
      <c r="H106" s="4">
        <v>44.0</v>
      </c>
      <c r="I106" s="4" t="s">
        <v>24</v>
      </c>
      <c r="J106" s="4">
        <v>4.0</v>
      </c>
      <c r="K106" s="4" t="s">
        <v>30</v>
      </c>
      <c r="L106" s="4">
        <v>10000.0</v>
      </c>
    </row>
    <row r="107" ht="15.75" customHeight="1">
      <c r="A107" s="4" t="s">
        <v>159</v>
      </c>
      <c r="B107" s="4" t="s">
        <v>33</v>
      </c>
      <c r="C107" s="4" t="s">
        <v>22</v>
      </c>
      <c r="D107" s="4" t="s">
        <v>23</v>
      </c>
      <c r="E107" s="4" t="s">
        <v>25</v>
      </c>
      <c r="F107" s="4" t="s">
        <v>24</v>
      </c>
      <c r="G107" s="4" t="s">
        <v>24</v>
      </c>
      <c r="H107" s="4">
        <v>80.0</v>
      </c>
      <c r="I107" s="4" t="s">
        <v>25</v>
      </c>
      <c r="J107" s="4">
        <v>3.0</v>
      </c>
      <c r="K107" s="4" t="s">
        <v>30</v>
      </c>
      <c r="L107" s="4">
        <v>10000.0</v>
      </c>
    </row>
    <row r="108" ht="15.75" customHeight="1">
      <c r="A108" s="4" t="s">
        <v>160</v>
      </c>
      <c r="B108" s="4" t="s">
        <v>64</v>
      </c>
      <c r="C108" s="4" t="s">
        <v>22</v>
      </c>
      <c r="D108" s="4" t="s">
        <v>77</v>
      </c>
      <c r="E108" s="4" t="s">
        <v>24</v>
      </c>
      <c r="F108" s="4" t="s">
        <v>24</v>
      </c>
      <c r="G108" s="4" t="s">
        <v>24</v>
      </c>
      <c r="H108" s="4">
        <v>63.0</v>
      </c>
      <c r="I108" s="4" t="s">
        <v>25</v>
      </c>
      <c r="J108" s="4">
        <v>1.0</v>
      </c>
      <c r="K108" s="4" t="s">
        <v>52</v>
      </c>
      <c r="L108" s="4">
        <v>10000.0</v>
      </c>
    </row>
    <row r="109" ht="15.75" customHeight="1">
      <c r="A109" s="4" t="s">
        <v>161</v>
      </c>
      <c r="B109" s="4" t="s">
        <v>22</v>
      </c>
      <c r="C109" s="4" t="s">
        <v>22</v>
      </c>
      <c r="D109" s="4" t="s">
        <v>77</v>
      </c>
      <c r="E109" s="4" t="s">
        <v>25</v>
      </c>
      <c r="F109" s="4" t="s">
        <v>24</v>
      </c>
      <c r="G109" s="4" t="s">
        <v>25</v>
      </c>
      <c r="H109" s="4">
        <v>88.0</v>
      </c>
      <c r="I109" s="4" t="s">
        <v>25</v>
      </c>
      <c r="J109" s="4">
        <v>1.0</v>
      </c>
      <c r="K109" s="4" t="s">
        <v>45</v>
      </c>
      <c r="L109" s="4">
        <v>25000.0</v>
      </c>
    </row>
    <row r="110" ht="15.75" customHeight="1">
      <c r="A110" s="4" t="s">
        <v>162</v>
      </c>
      <c r="B110" s="4" t="s">
        <v>48</v>
      </c>
      <c r="C110" s="4" t="s">
        <v>22</v>
      </c>
      <c r="D110" s="4" t="s">
        <v>23</v>
      </c>
      <c r="E110" s="4" t="s">
        <v>25</v>
      </c>
      <c r="F110" s="4" t="s">
        <v>24</v>
      </c>
      <c r="G110" s="4" t="s">
        <v>24</v>
      </c>
      <c r="H110" s="4">
        <v>52.0</v>
      </c>
      <c r="I110" s="4" t="s">
        <v>25</v>
      </c>
      <c r="J110" s="4">
        <v>4.0</v>
      </c>
      <c r="K110" s="4" t="s">
        <v>26</v>
      </c>
      <c r="L110" s="4">
        <v>10000.0</v>
      </c>
    </row>
    <row r="111" ht="15.75" customHeight="1">
      <c r="A111" s="4" t="s">
        <v>163</v>
      </c>
      <c r="B111" s="4" t="s">
        <v>101</v>
      </c>
      <c r="C111" s="4" t="s">
        <v>22</v>
      </c>
      <c r="D111" s="4" t="s">
        <v>77</v>
      </c>
      <c r="E111" s="4" t="s">
        <v>25</v>
      </c>
      <c r="F111" s="4" t="s">
        <v>25</v>
      </c>
      <c r="G111" s="4" t="s">
        <v>25</v>
      </c>
      <c r="H111" s="4">
        <v>82.0</v>
      </c>
      <c r="I111" s="4" t="s">
        <v>25</v>
      </c>
      <c r="J111" s="4">
        <v>4.0</v>
      </c>
      <c r="K111" s="4" t="s">
        <v>45</v>
      </c>
      <c r="L111" s="4">
        <v>25000.0</v>
      </c>
    </row>
    <row r="112" ht="15.75" customHeight="1">
      <c r="A112" s="4" t="s">
        <v>164</v>
      </c>
      <c r="B112" s="4" t="s">
        <v>36</v>
      </c>
      <c r="C112" s="4" t="s">
        <v>22</v>
      </c>
      <c r="D112" s="4" t="s">
        <v>77</v>
      </c>
      <c r="E112" s="4" t="s">
        <v>25</v>
      </c>
      <c r="F112" s="4" t="s">
        <v>25</v>
      </c>
      <c r="G112" s="4" t="s">
        <v>24</v>
      </c>
      <c r="H112" s="4">
        <v>44.0</v>
      </c>
      <c r="I112" s="4" t="s">
        <v>24</v>
      </c>
      <c r="J112" s="4">
        <v>1.0</v>
      </c>
      <c r="K112" s="4" t="s">
        <v>30</v>
      </c>
      <c r="L112" s="4">
        <v>10000.0</v>
      </c>
    </row>
    <row r="113" ht="15.75" customHeight="1">
      <c r="A113" s="4" t="s">
        <v>165</v>
      </c>
      <c r="B113" s="4" t="s">
        <v>22</v>
      </c>
      <c r="C113" s="4" t="s">
        <v>22</v>
      </c>
      <c r="D113" s="4" t="s">
        <v>23</v>
      </c>
      <c r="E113" s="4" t="s">
        <v>25</v>
      </c>
      <c r="F113" s="4" t="s">
        <v>24</v>
      </c>
      <c r="G113" s="4" t="s">
        <v>25</v>
      </c>
      <c r="H113" s="4">
        <v>24.0</v>
      </c>
      <c r="I113" s="4" t="s">
        <v>25</v>
      </c>
      <c r="J113" s="4">
        <v>1.0</v>
      </c>
      <c r="K113" s="4" t="s">
        <v>26</v>
      </c>
      <c r="L113" s="4">
        <v>2500.0</v>
      </c>
    </row>
    <row r="114" ht="15.75" customHeight="1">
      <c r="A114" s="4" t="s">
        <v>166</v>
      </c>
      <c r="B114" s="4" t="s">
        <v>54</v>
      </c>
      <c r="C114" s="4" t="s">
        <v>22</v>
      </c>
      <c r="D114" s="4" t="s">
        <v>23</v>
      </c>
      <c r="E114" s="4" t="s">
        <v>24</v>
      </c>
      <c r="F114" s="4" t="s">
        <v>24</v>
      </c>
      <c r="G114" s="4" t="s">
        <v>25</v>
      </c>
      <c r="H114" s="4">
        <v>77.0</v>
      </c>
      <c r="I114" s="4" t="s">
        <v>24</v>
      </c>
      <c r="J114" s="4">
        <v>5.0</v>
      </c>
      <c r="K114" s="4" t="s">
        <v>30</v>
      </c>
      <c r="L114" s="4">
        <v>25000.0</v>
      </c>
    </row>
    <row r="115" ht="15.75" customHeight="1">
      <c r="A115" s="4" t="s">
        <v>167</v>
      </c>
      <c r="B115" s="4" t="s">
        <v>101</v>
      </c>
      <c r="C115" s="4" t="s">
        <v>22</v>
      </c>
      <c r="D115" s="4" t="s">
        <v>77</v>
      </c>
      <c r="E115" s="4" t="s">
        <v>25</v>
      </c>
      <c r="F115" s="4" t="s">
        <v>24</v>
      </c>
      <c r="G115" s="4" t="s">
        <v>24</v>
      </c>
      <c r="H115" s="4">
        <v>80.0</v>
      </c>
      <c r="I115" s="4" t="s">
        <v>25</v>
      </c>
      <c r="J115" s="4">
        <v>3.0</v>
      </c>
      <c r="K115" s="4" t="s">
        <v>45</v>
      </c>
      <c r="L115" s="4">
        <v>25000.0</v>
      </c>
    </row>
    <row r="116" ht="15.75" customHeight="1">
      <c r="A116" s="4" t="s">
        <v>168</v>
      </c>
      <c r="B116" s="4" t="s">
        <v>69</v>
      </c>
      <c r="C116" s="4" t="s">
        <v>22</v>
      </c>
      <c r="D116" s="4" t="s">
        <v>23</v>
      </c>
      <c r="E116" s="4" t="s">
        <v>25</v>
      </c>
      <c r="F116" s="4" t="s">
        <v>24</v>
      </c>
      <c r="G116" s="4" t="s">
        <v>24</v>
      </c>
      <c r="H116" s="4">
        <v>17.0</v>
      </c>
      <c r="I116" s="4" t="s">
        <v>24</v>
      </c>
      <c r="J116" s="4">
        <v>0.0</v>
      </c>
      <c r="K116" s="4" t="s">
        <v>30</v>
      </c>
      <c r="L116" s="4">
        <v>175.0</v>
      </c>
    </row>
    <row r="117" ht="15.75" customHeight="1">
      <c r="A117" s="4" t="s">
        <v>169</v>
      </c>
      <c r="B117" s="4" t="s">
        <v>69</v>
      </c>
      <c r="C117" s="4" t="s">
        <v>22</v>
      </c>
      <c r="D117" s="4" t="s">
        <v>77</v>
      </c>
      <c r="E117" s="4" t="s">
        <v>25</v>
      </c>
      <c r="F117" s="4" t="s">
        <v>25</v>
      </c>
      <c r="G117" s="4" t="s">
        <v>25</v>
      </c>
      <c r="H117" s="4">
        <v>66.0</v>
      </c>
      <c r="I117" s="4" t="s">
        <v>25</v>
      </c>
      <c r="J117" s="4">
        <v>3.0</v>
      </c>
      <c r="K117" s="4" t="s">
        <v>52</v>
      </c>
      <c r="L117" s="4">
        <v>25000.0</v>
      </c>
    </row>
    <row r="118" ht="15.75" customHeight="1">
      <c r="A118" s="4" t="s">
        <v>170</v>
      </c>
      <c r="B118" s="4" t="s">
        <v>56</v>
      </c>
      <c r="C118" s="4" t="s">
        <v>22</v>
      </c>
      <c r="D118" s="4" t="s">
        <v>23</v>
      </c>
      <c r="E118" s="4" t="s">
        <v>24</v>
      </c>
      <c r="F118" s="4" t="s">
        <v>24</v>
      </c>
      <c r="G118" s="4" t="s">
        <v>25</v>
      </c>
      <c r="H118" s="4">
        <v>64.0</v>
      </c>
      <c r="I118" s="4" t="s">
        <v>25</v>
      </c>
      <c r="J118" s="4">
        <v>1.0</v>
      </c>
      <c r="K118" s="4" t="s">
        <v>30</v>
      </c>
      <c r="L118" s="4">
        <v>10000.0</v>
      </c>
    </row>
    <row r="119" ht="15.75" customHeight="1">
      <c r="A119" s="4" t="s">
        <v>171</v>
      </c>
      <c r="B119" s="4" t="s">
        <v>101</v>
      </c>
      <c r="C119" s="4" t="s">
        <v>22</v>
      </c>
      <c r="D119" s="4" t="s">
        <v>23</v>
      </c>
      <c r="E119" s="4" t="s">
        <v>25</v>
      </c>
      <c r="F119" s="4" t="s">
        <v>24</v>
      </c>
      <c r="G119" s="4" t="s">
        <v>24</v>
      </c>
      <c r="H119" s="4">
        <v>62.0</v>
      </c>
      <c r="I119" s="4" t="s">
        <v>24</v>
      </c>
      <c r="J119" s="4">
        <v>4.0</v>
      </c>
      <c r="K119" s="4" t="s">
        <v>30</v>
      </c>
      <c r="L119" s="4">
        <v>25000.0</v>
      </c>
    </row>
    <row r="120" ht="15.75" customHeight="1">
      <c r="A120" s="4" t="s">
        <v>172</v>
      </c>
      <c r="B120" s="4" t="s">
        <v>85</v>
      </c>
      <c r="C120" s="4" t="s">
        <v>22</v>
      </c>
      <c r="D120" s="4" t="s">
        <v>23</v>
      </c>
      <c r="E120" s="4" t="s">
        <v>25</v>
      </c>
      <c r="F120" s="4" t="s">
        <v>24</v>
      </c>
      <c r="G120" s="4" t="s">
        <v>24</v>
      </c>
      <c r="H120" s="4">
        <v>48.0</v>
      </c>
      <c r="I120" s="4" t="s">
        <v>25</v>
      </c>
      <c r="J120" s="4">
        <v>4.0</v>
      </c>
      <c r="K120" s="4" t="s">
        <v>26</v>
      </c>
      <c r="L120" s="4">
        <v>5000.0</v>
      </c>
    </row>
    <row r="121" ht="15.75" customHeight="1">
      <c r="A121" s="4" t="s">
        <v>173</v>
      </c>
      <c r="B121" s="4" t="s">
        <v>119</v>
      </c>
      <c r="C121" s="4" t="s">
        <v>22</v>
      </c>
      <c r="D121" s="4" t="s">
        <v>23</v>
      </c>
      <c r="E121" s="4" t="s">
        <v>25</v>
      </c>
      <c r="F121" s="4" t="s">
        <v>25</v>
      </c>
      <c r="G121" s="4" t="s">
        <v>25</v>
      </c>
      <c r="H121" s="4">
        <v>63.0</v>
      </c>
      <c r="I121" s="4" t="s">
        <v>25</v>
      </c>
      <c r="J121" s="4">
        <v>1.0</v>
      </c>
      <c r="K121" s="4" t="s">
        <v>45</v>
      </c>
      <c r="L121" s="4">
        <v>10000.0</v>
      </c>
    </row>
    <row r="122" ht="15.75" customHeight="1">
      <c r="A122" s="4" t="s">
        <v>174</v>
      </c>
      <c r="B122" s="4" t="s">
        <v>36</v>
      </c>
      <c r="C122" s="4" t="s">
        <v>22</v>
      </c>
      <c r="D122" s="4" t="s">
        <v>77</v>
      </c>
      <c r="E122" s="4" t="s">
        <v>25</v>
      </c>
      <c r="F122" s="4" t="s">
        <v>24</v>
      </c>
      <c r="G122" s="4" t="s">
        <v>24</v>
      </c>
      <c r="H122" s="4">
        <v>22.0</v>
      </c>
      <c r="I122" s="4" t="s">
        <v>24</v>
      </c>
      <c r="J122" s="4">
        <v>2.0</v>
      </c>
      <c r="K122" s="4" t="s">
        <v>49</v>
      </c>
      <c r="L122" s="4">
        <v>5000.0</v>
      </c>
    </row>
    <row r="123" ht="15.75" customHeight="1">
      <c r="A123" s="4" t="s">
        <v>175</v>
      </c>
      <c r="B123" s="4" t="s">
        <v>119</v>
      </c>
      <c r="C123" s="4" t="s">
        <v>22</v>
      </c>
      <c r="D123" s="4" t="s">
        <v>23</v>
      </c>
      <c r="E123" s="4" t="s">
        <v>24</v>
      </c>
      <c r="F123" s="4" t="s">
        <v>24</v>
      </c>
      <c r="G123" s="4" t="s">
        <v>25</v>
      </c>
      <c r="H123" s="4">
        <v>49.0</v>
      </c>
      <c r="I123" s="4" t="s">
        <v>24</v>
      </c>
      <c r="J123" s="4">
        <v>4.0</v>
      </c>
      <c r="K123" s="4" t="s">
        <v>30</v>
      </c>
      <c r="L123" s="4">
        <v>10000.0</v>
      </c>
    </row>
    <row r="124" ht="15.75" customHeight="1">
      <c r="A124" s="4" t="s">
        <v>176</v>
      </c>
      <c r="B124" s="4" t="s">
        <v>48</v>
      </c>
      <c r="C124" s="4" t="s">
        <v>22</v>
      </c>
      <c r="D124" s="4" t="s">
        <v>23</v>
      </c>
      <c r="E124" s="4" t="s">
        <v>24</v>
      </c>
      <c r="F124" s="4" t="s">
        <v>24</v>
      </c>
      <c r="G124" s="4" t="s">
        <v>24</v>
      </c>
      <c r="H124" s="4">
        <v>72.0</v>
      </c>
      <c r="I124" s="4" t="s">
        <v>25</v>
      </c>
      <c r="J124" s="4">
        <v>5.0</v>
      </c>
      <c r="K124" s="4" t="s">
        <v>30</v>
      </c>
      <c r="L124" s="4">
        <v>10000.0</v>
      </c>
    </row>
    <row r="125" ht="15.75" customHeight="1">
      <c r="A125" s="4" t="s">
        <v>177</v>
      </c>
      <c r="B125" s="4" t="s">
        <v>33</v>
      </c>
      <c r="C125" s="4" t="s">
        <v>22</v>
      </c>
      <c r="D125" s="4" t="s">
        <v>77</v>
      </c>
      <c r="E125" s="4" t="s">
        <v>25</v>
      </c>
      <c r="F125" s="4" t="s">
        <v>24</v>
      </c>
      <c r="G125" s="4" t="s">
        <v>24</v>
      </c>
      <c r="H125" s="4">
        <v>13.0</v>
      </c>
      <c r="I125" s="4" t="s">
        <v>24</v>
      </c>
      <c r="J125" s="4">
        <v>0.0</v>
      </c>
      <c r="K125" s="4" t="s">
        <v>26</v>
      </c>
      <c r="L125" s="4">
        <v>360.0</v>
      </c>
    </row>
    <row r="126" ht="15.75" customHeight="1">
      <c r="A126" s="4" t="s">
        <v>178</v>
      </c>
      <c r="B126" s="4" t="s">
        <v>101</v>
      </c>
      <c r="C126" s="4" t="s">
        <v>22</v>
      </c>
      <c r="D126" s="4" t="s">
        <v>23</v>
      </c>
      <c r="E126" s="4" t="s">
        <v>25</v>
      </c>
      <c r="F126" s="4" t="s">
        <v>25</v>
      </c>
      <c r="G126" s="4" t="s">
        <v>24</v>
      </c>
      <c r="H126" s="4">
        <v>17.0</v>
      </c>
      <c r="I126" s="4" t="s">
        <v>24</v>
      </c>
      <c r="J126" s="4">
        <v>0.0</v>
      </c>
      <c r="K126" s="4" t="s">
        <v>30</v>
      </c>
      <c r="L126" s="4">
        <v>333.0</v>
      </c>
    </row>
    <row r="127" ht="15.75" customHeight="1">
      <c r="A127" s="4" t="s">
        <v>179</v>
      </c>
      <c r="B127" s="4" t="s">
        <v>54</v>
      </c>
      <c r="C127" s="4" t="s">
        <v>22</v>
      </c>
      <c r="D127" s="4" t="s">
        <v>23</v>
      </c>
      <c r="E127" s="4" t="s">
        <v>24</v>
      </c>
      <c r="F127" s="4" t="s">
        <v>25</v>
      </c>
      <c r="G127" s="4" t="s">
        <v>24</v>
      </c>
      <c r="H127" s="4">
        <v>22.0</v>
      </c>
      <c r="I127" s="4" t="s">
        <v>25</v>
      </c>
      <c r="J127" s="4">
        <v>3.0</v>
      </c>
      <c r="K127" s="4" t="s">
        <v>49</v>
      </c>
      <c r="L127" s="4">
        <v>5000.0</v>
      </c>
    </row>
    <row r="128" ht="15.75" customHeight="1">
      <c r="A128" s="4" t="s">
        <v>180</v>
      </c>
      <c r="B128" s="4" t="s">
        <v>54</v>
      </c>
      <c r="C128" s="4" t="s">
        <v>22</v>
      </c>
      <c r="D128" s="4" t="s">
        <v>23</v>
      </c>
      <c r="E128" s="4" t="s">
        <v>25</v>
      </c>
      <c r="F128" s="4" t="s">
        <v>25</v>
      </c>
      <c r="G128" s="4" t="s">
        <v>25</v>
      </c>
      <c r="H128" s="4">
        <v>34.0</v>
      </c>
      <c r="I128" s="4" t="s">
        <v>24</v>
      </c>
      <c r="J128" s="4">
        <v>4.0</v>
      </c>
      <c r="K128" s="4" t="s">
        <v>45</v>
      </c>
      <c r="L128" s="4">
        <v>10000.0</v>
      </c>
    </row>
    <row r="129" ht="15.75" customHeight="1">
      <c r="A129" s="4" t="s">
        <v>181</v>
      </c>
      <c r="B129" s="4" t="s">
        <v>33</v>
      </c>
      <c r="C129" s="4" t="s">
        <v>22</v>
      </c>
      <c r="D129" s="4" t="s">
        <v>23</v>
      </c>
      <c r="E129" s="4" t="s">
        <v>25</v>
      </c>
      <c r="F129" s="4" t="s">
        <v>24</v>
      </c>
      <c r="G129" s="4" t="s">
        <v>25</v>
      </c>
      <c r="H129" s="4">
        <v>67.0</v>
      </c>
      <c r="I129" s="4" t="s">
        <v>24</v>
      </c>
      <c r="J129" s="4">
        <v>4.0</v>
      </c>
      <c r="K129" s="4" t="s">
        <v>45</v>
      </c>
      <c r="L129" s="4">
        <v>10000.0</v>
      </c>
    </row>
    <row r="130" ht="15.75" customHeight="1">
      <c r="A130" s="4" t="s">
        <v>182</v>
      </c>
      <c r="B130" s="4" t="s">
        <v>48</v>
      </c>
      <c r="C130" s="4" t="s">
        <v>22</v>
      </c>
      <c r="D130" s="4" t="s">
        <v>23</v>
      </c>
      <c r="E130" s="4" t="s">
        <v>24</v>
      </c>
      <c r="F130" s="4" t="s">
        <v>25</v>
      </c>
      <c r="G130" s="4" t="s">
        <v>24</v>
      </c>
      <c r="H130" s="4">
        <v>86.0</v>
      </c>
      <c r="I130" s="4" t="s">
        <v>25</v>
      </c>
      <c r="J130" s="4">
        <v>2.0</v>
      </c>
      <c r="K130" s="4" t="s">
        <v>52</v>
      </c>
      <c r="L130" s="4">
        <v>25000.0</v>
      </c>
    </row>
    <row r="131" ht="15.75" customHeight="1">
      <c r="A131" s="4" t="s">
        <v>183</v>
      </c>
      <c r="B131" s="4" t="s">
        <v>21</v>
      </c>
      <c r="C131" s="4" t="s">
        <v>22</v>
      </c>
      <c r="D131" s="4" t="s">
        <v>77</v>
      </c>
      <c r="E131" s="4" t="s">
        <v>25</v>
      </c>
      <c r="F131" s="4" t="s">
        <v>25</v>
      </c>
      <c r="G131" s="4" t="s">
        <v>24</v>
      </c>
      <c r="H131" s="4">
        <v>74.0</v>
      </c>
      <c r="I131" s="4" t="s">
        <v>24</v>
      </c>
      <c r="J131" s="4">
        <v>3.0</v>
      </c>
      <c r="K131" s="4" t="s">
        <v>52</v>
      </c>
      <c r="L131" s="4">
        <v>25000.0</v>
      </c>
    </row>
    <row r="132" ht="15.75" customHeight="1">
      <c r="A132" s="4" t="s">
        <v>184</v>
      </c>
      <c r="B132" s="4" t="s">
        <v>85</v>
      </c>
      <c r="C132" s="4" t="s">
        <v>22</v>
      </c>
      <c r="D132" s="4" t="s">
        <v>77</v>
      </c>
      <c r="E132" s="4" t="s">
        <v>25</v>
      </c>
      <c r="F132" s="4" t="s">
        <v>24</v>
      </c>
      <c r="G132" s="4" t="s">
        <v>24</v>
      </c>
      <c r="H132" s="4">
        <v>40.0</v>
      </c>
      <c r="I132" s="4" t="s">
        <v>25</v>
      </c>
      <c r="J132" s="4">
        <v>2.0</v>
      </c>
      <c r="K132" s="4" t="s">
        <v>26</v>
      </c>
      <c r="L132" s="4">
        <v>5000.0</v>
      </c>
    </row>
    <row r="133" ht="15.75" customHeight="1">
      <c r="A133" s="4" t="s">
        <v>185</v>
      </c>
      <c r="B133" s="4" t="s">
        <v>39</v>
      </c>
      <c r="C133" s="4" t="s">
        <v>40</v>
      </c>
      <c r="D133" s="4" t="s">
        <v>23</v>
      </c>
      <c r="E133" s="4" t="s">
        <v>25</v>
      </c>
      <c r="F133" s="4" t="s">
        <v>25</v>
      </c>
      <c r="G133" s="4" t="s">
        <v>25</v>
      </c>
      <c r="H133" s="4">
        <v>65.0</v>
      </c>
      <c r="I133" s="4" t="s">
        <v>24</v>
      </c>
      <c r="J133" s="4">
        <v>4.0</v>
      </c>
      <c r="K133" s="4" t="s">
        <v>45</v>
      </c>
      <c r="L133" s="4">
        <v>10000.0</v>
      </c>
    </row>
    <row r="134" ht="15.75" customHeight="1">
      <c r="A134" s="4" t="s">
        <v>186</v>
      </c>
      <c r="B134" s="4" t="s">
        <v>48</v>
      </c>
      <c r="C134" s="4" t="s">
        <v>22</v>
      </c>
      <c r="D134" s="4" t="s">
        <v>23</v>
      </c>
      <c r="E134" s="4" t="s">
        <v>25</v>
      </c>
      <c r="F134" s="4" t="s">
        <v>24</v>
      </c>
      <c r="G134" s="4" t="s">
        <v>24</v>
      </c>
      <c r="H134" s="4">
        <v>66.0</v>
      </c>
      <c r="I134" s="4" t="s">
        <v>25</v>
      </c>
      <c r="J134" s="4">
        <v>5.0</v>
      </c>
      <c r="K134" s="4" t="s">
        <v>30</v>
      </c>
      <c r="L134" s="4">
        <v>25000.0</v>
      </c>
    </row>
    <row r="135" ht="15.75" customHeight="1">
      <c r="A135" s="4" t="s">
        <v>187</v>
      </c>
      <c r="B135" s="4" t="s">
        <v>21</v>
      </c>
      <c r="C135" s="4" t="s">
        <v>22</v>
      </c>
      <c r="D135" s="4" t="s">
        <v>23</v>
      </c>
      <c r="E135" s="4" t="s">
        <v>25</v>
      </c>
      <c r="F135" s="4" t="s">
        <v>24</v>
      </c>
      <c r="G135" s="4" t="s">
        <v>25</v>
      </c>
      <c r="H135" s="4">
        <v>20.0</v>
      </c>
      <c r="I135" s="4" t="s">
        <v>25</v>
      </c>
      <c r="J135" s="4">
        <v>3.0</v>
      </c>
      <c r="K135" s="4" t="s">
        <v>26</v>
      </c>
      <c r="L135" s="4">
        <v>5000.0</v>
      </c>
    </row>
    <row r="136" ht="15.75" customHeight="1">
      <c r="A136" s="4" t="s">
        <v>188</v>
      </c>
      <c r="B136" s="4" t="s">
        <v>64</v>
      </c>
      <c r="C136" s="4" t="s">
        <v>22</v>
      </c>
      <c r="D136" s="4" t="s">
        <v>23</v>
      </c>
      <c r="E136" s="4" t="s">
        <v>25</v>
      </c>
      <c r="F136" s="4" t="s">
        <v>25</v>
      </c>
      <c r="G136" s="4" t="s">
        <v>25</v>
      </c>
      <c r="H136" s="4">
        <v>72.0</v>
      </c>
      <c r="I136" s="4" t="s">
        <v>24</v>
      </c>
      <c r="J136" s="4">
        <v>2.0</v>
      </c>
      <c r="K136" s="4" t="s">
        <v>52</v>
      </c>
      <c r="L136" s="4">
        <v>25000.0</v>
      </c>
    </row>
    <row r="137" ht="15.75" customHeight="1">
      <c r="A137" s="4" t="s">
        <v>189</v>
      </c>
      <c r="B137" s="4" t="s">
        <v>29</v>
      </c>
      <c r="C137" s="4" t="s">
        <v>22</v>
      </c>
      <c r="D137" s="4" t="s">
        <v>77</v>
      </c>
      <c r="E137" s="4" t="s">
        <v>25</v>
      </c>
      <c r="F137" s="4" t="s">
        <v>25</v>
      </c>
      <c r="G137" s="4" t="s">
        <v>24</v>
      </c>
      <c r="H137" s="4">
        <v>79.0</v>
      </c>
      <c r="I137" s="4" t="s">
        <v>24</v>
      </c>
      <c r="J137" s="4">
        <v>1.0</v>
      </c>
      <c r="K137" s="4" t="s">
        <v>30</v>
      </c>
      <c r="L137" s="4">
        <v>25000.0</v>
      </c>
    </row>
    <row r="138" ht="15.75" customHeight="1">
      <c r="A138" s="4" t="s">
        <v>190</v>
      </c>
      <c r="B138" s="4" t="s">
        <v>51</v>
      </c>
      <c r="C138" s="4" t="s">
        <v>22</v>
      </c>
      <c r="D138" s="4" t="s">
        <v>23</v>
      </c>
      <c r="E138" s="4" t="s">
        <v>24</v>
      </c>
      <c r="F138" s="4" t="s">
        <v>24</v>
      </c>
      <c r="G138" s="4" t="s">
        <v>24</v>
      </c>
      <c r="H138" s="4">
        <v>50.0</v>
      </c>
      <c r="I138" s="4" t="s">
        <v>25</v>
      </c>
      <c r="J138" s="4">
        <v>3.0</v>
      </c>
      <c r="K138" s="4" t="s">
        <v>49</v>
      </c>
      <c r="L138" s="4">
        <v>5000.0</v>
      </c>
    </row>
    <row r="139" ht="15.75" customHeight="1">
      <c r="A139" s="4" t="s">
        <v>191</v>
      </c>
      <c r="B139" s="4" t="s">
        <v>119</v>
      </c>
      <c r="C139" s="4" t="s">
        <v>22</v>
      </c>
      <c r="D139" s="4" t="s">
        <v>77</v>
      </c>
      <c r="E139" s="4" t="s">
        <v>25</v>
      </c>
      <c r="F139" s="4" t="s">
        <v>24</v>
      </c>
      <c r="G139" s="4" t="s">
        <v>25</v>
      </c>
      <c r="H139" s="4">
        <v>52.0</v>
      </c>
      <c r="I139" s="4" t="s">
        <v>25</v>
      </c>
      <c r="J139" s="4">
        <v>4.0</v>
      </c>
      <c r="K139" s="4" t="s">
        <v>49</v>
      </c>
      <c r="L139" s="4">
        <v>5000.0</v>
      </c>
    </row>
    <row r="140" ht="15.75" customHeight="1">
      <c r="A140" s="4" t="s">
        <v>192</v>
      </c>
      <c r="B140" s="4" t="s">
        <v>33</v>
      </c>
      <c r="C140" s="4" t="s">
        <v>22</v>
      </c>
      <c r="D140" s="4" t="s">
        <v>77</v>
      </c>
      <c r="E140" s="4" t="s">
        <v>25</v>
      </c>
      <c r="F140" s="4" t="s">
        <v>25</v>
      </c>
      <c r="G140" s="4" t="s">
        <v>24</v>
      </c>
      <c r="H140" s="4">
        <v>51.0</v>
      </c>
      <c r="I140" s="4" t="s">
        <v>24</v>
      </c>
      <c r="J140" s="4">
        <v>4.0</v>
      </c>
      <c r="K140" s="4" t="s">
        <v>45</v>
      </c>
      <c r="L140" s="4">
        <v>10000.0</v>
      </c>
    </row>
    <row r="141" ht="15.75" customHeight="1">
      <c r="A141" s="4" t="s">
        <v>193</v>
      </c>
      <c r="B141" s="4" t="s">
        <v>119</v>
      </c>
      <c r="C141" s="4" t="s">
        <v>22</v>
      </c>
      <c r="D141" s="4" t="s">
        <v>77</v>
      </c>
      <c r="E141" s="4" t="s">
        <v>25</v>
      </c>
      <c r="F141" s="4" t="s">
        <v>25</v>
      </c>
      <c r="G141" s="4" t="s">
        <v>24</v>
      </c>
      <c r="H141" s="4">
        <v>55.0</v>
      </c>
      <c r="I141" s="4" t="s">
        <v>24</v>
      </c>
      <c r="J141" s="4">
        <v>1.0</v>
      </c>
      <c r="K141" s="4" t="s">
        <v>26</v>
      </c>
      <c r="L141" s="4">
        <v>10000.0</v>
      </c>
    </row>
    <row r="142" ht="15.75" customHeight="1">
      <c r="A142" s="4" t="s">
        <v>194</v>
      </c>
      <c r="B142" s="4" t="s">
        <v>36</v>
      </c>
      <c r="C142" s="4" t="s">
        <v>22</v>
      </c>
      <c r="D142" s="4" t="s">
        <v>77</v>
      </c>
      <c r="E142" s="4" t="s">
        <v>24</v>
      </c>
      <c r="F142" s="4" t="s">
        <v>24</v>
      </c>
      <c r="G142" s="4" t="s">
        <v>24</v>
      </c>
      <c r="H142" s="4">
        <v>49.0</v>
      </c>
      <c r="I142" s="4" t="s">
        <v>24</v>
      </c>
      <c r="J142" s="4">
        <v>5.0</v>
      </c>
      <c r="K142" s="4" t="s">
        <v>30</v>
      </c>
      <c r="L142" s="4">
        <v>5000.0</v>
      </c>
    </row>
    <row r="143" ht="15.75" customHeight="1">
      <c r="A143" s="4" t="s">
        <v>195</v>
      </c>
      <c r="B143" s="4" t="s">
        <v>51</v>
      </c>
      <c r="C143" s="4" t="s">
        <v>22</v>
      </c>
      <c r="D143" s="4" t="s">
        <v>23</v>
      </c>
      <c r="E143" s="4" t="s">
        <v>25</v>
      </c>
      <c r="F143" s="4" t="s">
        <v>24</v>
      </c>
      <c r="G143" s="4" t="s">
        <v>24</v>
      </c>
      <c r="H143" s="4">
        <v>43.0</v>
      </c>
      <c r="I143" s="4" t="s">
        <v>25</v>
      </c>
      <c r="J143" s="4">
        <v>5.0</v>
      </c>
      <c r="K143" s="4" t="s">
        <v>45</v>
      </c>
      <c r="L143" s="4">
        <v>10000.0</v>
      </c>
    </row>
    <row r="144" ht="15.75" customHeight="1">
      <c r="A144" s="4" t="s">
        <v>196</v>
      </c>
      <c r="B144" s="4" t="s">
        <v>69</v>
      </c>
      <c r="C144" s="4" t="s">
        <v>22</v>
      </c>
      <c r="D144" s="4" t="s">
        <v>23</v>
      </c>
      <c r="E144" s="4" t="s">
        <v>24</v>
      </c>
      <c r="F144" s="4" t="s">
        <v>24</v>
      </c>
      <c r="G144" s="4" t="s">
        <v>25</v>
      </c>
      <c r="H144" s="4">
        <v>19.0</v>
      </c>
      <c r="I144" s="4" t="s">
        <v>24</v>
      </c>
      <c r="J144" s="4">
        <v>5.0</v>
      </c>
      <c r="K144" s="4" t="s">
        <v>26</v>
      </c>
      <c r="L144" s="4">
        <v>5000.0</v>
      </c>
    </row>
    <row r="145" ht="15.75" customHeight="1">
      <c r="A145" s="4" t="s">
        <v>197</v>
      </c>
      <c r="B145" s="4" t="s">
        <v>22</v>
      </c>
      <c r="C145" s="4" t="s">
        <v>22</v>
      </c>
      <c r="D145" s="4" t="s">
        <v>23</v>
      </c>
      <c r="E145" s="4" t="s">
        <v>24</v>
      </c>
      <c r="F145" s="4" t="s">
        <v>24</v>
      </c>
      <c r="G145" s="4" t="s">
        <v>24</v>
      </c>
      <c r="H145" s="4">
        <v>58.0</v>
      </c>
      <c r="I145" s="4" t="s">
        <v>25</v>
      </c>
      <c r="J145" s="4">
        <v>1.0</v>
      </c>
      <c r="K145" s="4" t="s">
        <v>45</v>
      </c>
      <c r="L145" s="4">
        <v>10000.0</v>
      </c>
    </row>
    <row r="146" ht="15.75" customHeight="1">
      <c r="A146" s="4" t="s">
        <v>198</v>
      </c>
      <c r="B146" s="4" t="s">
        <v>39</v>
      </c>
      <c r="C146" s="4" t="s">
        <v>40</v>
      </c>
      <c r="D146" s="4" t="s">
        <v>23</v>
      </c>
      <c r="E146" s="4" t="s">
        <v>25</v>
      </c>
      <c r="F146" s="4" t="s">
        <v>24</v>
      </c>
      <c r="G146" s="4" t="s">
        <v>24</v>
      </c>
      <c r="H146" s="4">
        <v>85.0</v>
      </c>
      <c r="I146" s="4" t="s">
        <v>25</v>
      </c>
      <c r="J146" s="4">
        <v>5.0</v>
      </c>
      <c r="K146" s="4" t="s">
        <v>30</v>
      </c>
      <c r="L146" s="4">
        <v>25000.0</v>
      </c>
    </row>
    <row r="147" ht="15.75" customHeight="1">
      <c r="A147" s="4" t="s">
        <v>199</v>
      </c>
      <c r="B147" s="4" t="s">
        <v>69</v>
      </c>
      <c r="C147" s="4" t="s">
        <v>22</v>
      </c>
      <c r="D147" s="4" t="s">
        <v>23</v>
      </c>
      <c r="E147" s="4" t="s">
        <v>25</v>
      </c>
      <c r="F147" s="4" t="s">
        <v>25</v>
      </c>
      <c r="G147" s="4" t="s">
        <v>24</v>
      </c>
      <c r="H147" s="4">
        <v>69.0</v>
      </c>
      <c r="I147" s="4" t="s">
        <v>25</v>
      </c>
      <c r="J147" s="4">
        <v>1.0</v>
      </c>
      <c r="K147" s="4" t="s">
        <v>45</v>
      </c>
      <c r="L147" s="4">
        <v>25000.0</v>
      </c>
    </row>
    <row r="148" ht="15.75" customHeight="1">
      <c r="A148" s="4" t="s">
        <v>200</v>
      </c>
      <c r="B148" s="4" t="s">
        <v>64</v>
      </c>
      <c r="C148" s="4" t="s">
        <v>22</v>
      </c>
      <c r="D148" s="4" t="s">
        <v>23</v>
      </c>
      <c r="E148" s="4" t="s">
        <v>25</v>
      </c>
      <c r="F148" s="4" t="s">
        <v>25</v>
      </c>
      <c r="G148" s="4" t="s">
        <v>24</v>
      </c>
      <c r="H148" s="4">
        <v>72.0</v>
      </c>
      <c r="I148" s="4" t="s">
        <v>25</v>
      </c>
      <c r="J148" s="4">
        <v>1.0</v>
      </c>
      <c r="K148" s="4" t="s">
        <v>30</v>
      </c>
      <c r="L148" s="4">
        <v>25000.0</v>
      </c>
    </row>
    <row r="149" ht="15.75" customHeight="1">
      <c r="A149" s="4" t="s">
        <v>201</v>
      </c>
      <c r="B149" s="4" t="s">
        <v>87</v>
      </c>
      <c r="C149" s="4" t="s">
        <v>22</v>
      </c>
      <c r="D149" s="4" t="s">
        <v>77</v>
      </c>
      <c r="E149" s="4" t="s">
        <v>25</v>
      </c>
      <c r="F149" s="4" t="s">
        <v>25</v>
      </c>
      <c r="G149" s="4" t="s">
        <v>24</v>
      </c>
      <c r="H149" s="4">
        <v>13.0</v>
      </c>
      <c r="I149" s="4" t="s">
        <v>24</v>
      </c>
      <c r="J149" s="4">
        <v>0.0</v>
      </c>
      <c r="K149" s="4" t="s">
        <v>26</v>
      </c>
      <c r="L149" s="4">
        <v>69.0</v>
      </c>
    </row>
    <row r="150" ht="15.75" customHeight="1">
      <c r="A150" s="4" t="s">
        <v>202</v>
      </c>
      <c r="B150" s="4" t="s">
        <v>64</v>
      </c>
      <c r="C150" s="4" t="s">
        <v>22</v>
      </c>
      <c r="D150" s="4" t="s">
        <v>77</v>
      </c>
      <c r="E150" s="4" t="s">
        <v>24</v>
      </c>
      <c r="F150" s="4" t="s">
        <v>24</v>
      </c>
      <c r="G150" s="4" t="s">
        <v>25</v>
      </c>
      <c r="H150" s="4">
        <v>82.0</v>
      </c>
      <c r="I150" s="4" t="s">
        <v>25</v>
      </c>
      <c r="J150" s="4">
        <v>1.0</v>
      </c>
      <c r="K150" s="4" t="s">
        <v>30</v>
      </c>
      <c r="L150" s="4">
        <v>10000.0</v>
      </c>
    </row>
    <row r="151" ht="15.75" customHeight="1">
      <c r="A151" s="4" t="s">
        <v>203</v>
      </c>
      <c r="B151" s="4" t="s">
        <v>33</v>
      </c>
      <c r="C151" s="4" t="s">
        <v>22</v>
      </c>
      <c r="D151" s="4" t="s">
        <v>77</v>
      </c>
      <c r="E151" s="4" t="s">
        <v>24</v>
      </c>
      <c r="F151" s="4" t="s">
        <v>24</v>
      </c>
      <c r="G151" s="4" t="s">
        <v>25</v>
      </c>
      <c r="H151" s="4">
        <v>80.0</v>
      </c>
      <c r="I151" s="4" t="s">
        <v>25</v>
      </c>
      <c r="J151" s="4">
        <v>5.0</v>
      </c>
      <c r="K151" s="4" t="s">
        <v>52</v>
      </c>
      <c r="L151" s="4">
        <v>25000.0</v>
      </c>
    </row>
    <row r="152" ht="15.75" customHeight="1">
      <c r="A152" s="4" t="s">
        <v>204</v>
      </c>
      <c r="B152" s="4" t="s">
        <v>42</v>
      </c>
      <c r="C152" s="4" t="s">
        <v>22</v>
      </c>
      <c r="D152" s="4" t="s">
        <v>23</v>
      </c>
      <c r="E152" s="4" t="s">
        <v>24</v>
      </c>
      <c r="F152" s="4" t="s">
        <v>25</v>
      </c>
      <c r="G152" s="4" t="s">
        <v>25</v>
      </c>
      <c r="H152" s="4">
        <v>30.0</v>
      </c>
      <c r="I152" s="4" t="s">
        <v>25</v>
      </c>
      <c r="J152" s="4">
        <v>1.0</v>
      </c>
      <c r="K152" s="4" t="s">
        <v>45</v>
      </c>
      <c r="L152" s="4">
        <v>5000.0</v>
      </c>
    </row>
    <row r="153" ht="15.75" customHeight="1">
      <c r="A153" s="4" t="s">
        <v>205</v>
      </c>
      <c r="B153" s="4" t="s">
        <v>54</v>
      </c>
      <c r="C153" s="4" t="s">
        <v>22</v>
      </c>
      <c r="D153" s="4" t="s">
        <v>23</v>
      </c>
      <c r="E153" s="4" t="s">
        <v>25</v>
      </c>
      <c r="F153" s="4" t="s">
        <v>24</v>
      </c>
      <c r="G153" s="4" t="s">
        <v>25</v>
      </c>
      <c r="H153" s="4">
        <v>85.0</v>
      </c>
      <c r="I153" s="4" t="s">
        <v>24</v>
      </c>
      <c r="J153" s="4">
        <v>4.0</v>
      </c>
      <c r="K153" s="4" t="s">
        <v>45</v>
      </c>
      <c r="L153" s="4">
        <v>10000.0</v>
      </c>
    </row>
    <row r="154" ht="15.75" customHeight="1">
      <c r="A154" s="4" t="s">
        <v>206</v>
      </c>
      <c r="B154" s="4" t="s">
        <v>69</v>
      </c>
      <c r="C154" s="4" t="s">
        <v>22</v>
      </c>
      <c r="D154" s="4" t="s">
        <v>77</v>
      </c>
      <c r="E154" s="4" t="s">
        <v>25</v>
      </c>
      <c r="F154" s="4" t="s">
        <v>24</v>
      </c>
      <c r="G154" s="4" t="s">
        <v>24</v>
      </c>
      <c r="H154" s="4">
        <v>44.0</v>
      </c>
      <c r="I154" s="4" t="s">
        <v>24</v>
      </c>
      <c r="J154" s="4">
        <v>4.0</v>
      </c>
      <c r="K154" s="4" t="s">
        <v>52</v>
      </c>
      <c r="L154" s="4">
        <v>10000.0</v>
      </c>
    </row>
    <row r="155" ht="15.75" customHeight="1">
      <c r="A155" s="4" t="s">
        <v>207</v>
      </c>
      <c r="B155" s="4" t="s">
        <v>56</v>
      </c>
      <c r="C155" s="4" t="s">
        <v>22</v>
      </c>
      <c r="D155" s="4" t="s">
        <v>23</v>
      </c>
      <c r="E155" s="4" t="s">
        <v>25</v>
      </c>
      <c r="F155" s="4" t="s">
        <v>25</v>
      </c>
      <c r="G155" s="4" t="s">
        <v>25</v>
      </c>
      <c r="H155" s="4">
        <v>55.0</v>
      </c>
      <c r="I155" s="4" t="s">
        <v>24</v>
      </c>
      <c r="J155" s="4">
        <v>5.0</v>
      </c>
      <c r="K155" s="4" t="s">
        <v>52</v>
      </c>
      <c r="L155" s="4">
        <v>5000.0</v>
      </c>
    </row>
    <row r="156" ht="15.75" customHeight="1">
      <c r="A156" s="4" t="s">
        <v>208</v>
      </c>
      <c r="B156" s="4" t="s">
        <v>29</v>
      </c>
      <c r="C156" s="4" t="s">
        <v>22</v>
      </c>
      <c r="D156" s="4" t="s">
        <v>77</v>
      </c>
      <c r="E156" s="4" t="s">
        <v>24</v>
      </c>
      <c r="F156" s="4" t="s">
        <v>25</v>
      </c>
      <c r="G156" s="4" t="s">
        <v>24</v>
      </c>
      <c r="H156" s="4">
        <v>70.0</v>
      </c>
      <c r="I156" s="4" t="s">
        <v>24</v>
      </c>
      <c r="J156" s="4">
        <v>4.0</v>
      </c>
      <c r="K156" s="4" t="s">
        <v>30</v>
      </c>
      <c r="L156" s="4">
        <v>10000.0</v>
      </c>
    </row>
    <row r="157" ht="15.75" customHeight="1">
      <c r="A157" s="4" t="s">
        <v>209</v>
      </c>
      <c r="B157" s="4" t="s">
        <v>112</v>
      </c>
      <c r="C157" s="4" t="s">
        <v>40</v>
      </c>
      <c r="D157" s="4" t="s">
        <v>23</v>
      </c>
      <c r="E157" s="4" t="s">
        <v>24</v>
      </c>
      <c r="F157" s="4" t="s">
        <v>24</v>
      </c>
      <c r="G157" s="4" t="s">
        <v>24</v>
      </c>
      <c r="H157" s="4">
        <v>55.0</v>
      </c>
      <c r="I157" s="4" t="s">
        <v>25</v>
      </c>
      <c r="J157" s="4">
        <v>1.0</v>
      </c>
      <c r="K157" s="4" t="s">
        <v>49</v>
      </c>
      <c r="L157" s="4">
        <v>5000.0</v>
      </c>
    </row>
    <row r="158" ht="15.75" customHeight="1">
      <c r="A158" s="4" t="s">
        <v>210</v>
      </c>
      <c r="B158" s="4" t="s">
        <v>69</v>
      </c>
      <c r="C158" s="4" t="s">
        <v>22</v>
      </c>
      <c r="D158" s="4" t="s">
        <v>77</v>
      </c>
      <c r="E158" s="4" t="s">
        <v>24</v>
      </c>
      <c r="F158" s="4" t="s">
        <v>25</v>
      </c>
      <c r="G158" s="4" t="s">
        <v>24</v>
      </c>
      <c r="H158" s="4">
        <v>24.0</v>
      </c>
      <c r="I158" s="4" t="s">
        <v>24</v>
      </c>
      <c r="J158" s="4">
        <v>4.0</v>
      </c>
      <c r="K158" s="4" t="s">
        <v>49</v>
      </c>
      <c r="L158" s="4">
        <v>2500.0</v>
      </c>
    </row>
    <row r="159" ht="15.75" customHeight="1">
      <c r="A159" s="4" t="s">
        <v>211</v>
      </c>
      <c r="B159" s="4" t="s">
        <v>56</v>
      </c>
      <c r="C159" s="4" t="s">
        <v>22</v>
      </c>
      <c r="D159" s="4" t="s">
        <v>23</v>
      </c>
      <c r="E159" s="4" t="s">
        <v>25</v>
      </c>
      <c r="F159" s="4" t="s">
        <v>25</v>
      </c>
      <c r="G159" s="4" t="s">
        <v>25</v>
      </c>
      <c r="H159" s="4">
        <v>47.0</v>
      </c>
      <c r="I159" s="4" t="s">
        <v>24</v>
      </c>
      <c r="J159" s="4">
        <v>4.0</v>
      </c>
      <c r="K159" s="4" t="s">
        <v>45</v>
      </c>
      <c r="L159" s="4">
        <v>10000.0</v>
      </c>
    </row>
    <row r="160" ht="15.75" customHeight="1">
      <c r="A160" s="4" t="s">
        <v>212</v>
      </c>
      <c r="B160" s="4" t="s">
        <v>33</v>
      </c>
      <c r="C160" s="4" t="s">
        <v>22</v>
      </c>
      <c r="D160" s="4" t="s">
        <v>23</v>
      </c>
      <c r="E160" s="4" t="s">
        <v>25</v>
      </c>
      <c r="F160" s="4" t="s">
        <v>25</v>
      </c>
      <c r="G160" s="4" t="s">
        <v>24</v>
      </c>
      <c r="H160" s="4">
        <v>17.0</v>
      </c>
      <c r="I160" s="4" t="s">
        <v>24</v>
      </c>
      <c r="J160" s="4">
        <v>0.0</v>
      </c>
      <c r="K160" s="4" t="s">
        <v>30</v>
      </c>
      <c r="L160" s="4">
        <v>154.0</v>
      </c>
    </row>
    <row r="161" ht="15.75" customHeight="1">
      <c r="A161" s="4" t="s">
        <v>213</v>
      </c>
      <c r="B161" s="4" t="s">
        <v>36</v>
      </c>
      <c r="C161" s="4" t="s">
        <v>22</v>
      </c>
      <c r="D161" s="4" t="s">
        <v>23</v>
      </c>
      <c r="E161" s="4" t="s">
        <v>24</v>
      </c>
      <c r="F161" s="4" t="s">
        <v>25</v>
      </c>
      <c r="G161" s="4" t="s">
        <v>24</v>
      </c>
      <c r="H161" s="4">
        <v>15.0</v>
      </c>
      <c r="I161" s="4" t="s">
        <v>24</v>
      </c>
      <c r="J161" s="4">
        <v>0.0</v>
      </c>
      <c r="K161" s="4" t="s">
        <v>26</v>
      </c>
      <c r="L161" s="4">
        <v>360.0</v>
      </c>
    </row>
    <row r="162" ht="15.75" customHeight="1">
      <c r="A162" s="4" t="s">
        <v>214</v>
      </c>
      <c r="B162" s="4" t="s">
        <v>56</v>
      </c>
      <c r="C162" s="4" t="s">
        <v>22</v>
      </c>
      <c r="D162" s="4" t="s">
        <v>77</v>
      </c>
      <c r="E162" s="4" t="s">
        <v>24</v>
      </c>
      <c r="F162" s="4" t="s">
        <v>25</v>
      </c>
      <c r="G162" s="4" t="s">
        <v>24</v>
      </c>
      <c r="H162" s="4">
        <v>38.0</v>
      </c>
      <c r="I162" s="4" t="s">
        <v>25</v>
      </c>
      <c r="J162" s="4">
        <v>4.0</v>
      </c>
      <c r="K162" s="4" t="s">
        <v>26</v>
      </c>
      <c r="L162" s="4">
        <v>5000.0</v>
      </c>
    </row>
    <row r="163" ht="15.75" customHeight="1">
      <c r="A163" s="4" t="s">
        <v>215</v>
      </c>
      <c r="B163" s="4" t="s">
        <v>101</v>
      </c>
      <c r="C163" s="4" t="s">
        <v>22</v>
      </c>
      <c r="D163" s="4" t="s">
        <v>77</v>
      </c>
      <c r="E163" s="4" t="s">
        <v>24</v>
      </c>
      <c r="F163" s="4" t="s">
        <v>24</v>
      </c>
      <c r="G163" s="4" t="s">
        <v>24</v>
      </c>
      <c r="H163" s="4">
        <v>13.0</v>
      </c>
      <c r="I163" s="4" t="s">
        <v>24</v>
      </c>
      <c r="J163" s="4">
        <v>0.0</v>
      </c>
      <c r="K163" s="4" t="s">
        <v>49</v>
      </c>
      <c r="L163" s="4">
        <v>276.0</v>
      </c>
    </row>
    <row r="164" ht="15.75" customHeight="1">
      <c r="A164" s="4" t="s">
        <v>216</v>
      </c>
      <c r="B164" s="4" t="s">
        <v>22</v>
      </c>
      <c r="C164" s="4" t="s">
        <v>22</v>
      </c>
      <c r="D164" s="4" t="s">
        <v>77</v>
      </c>
      <c r="E164" s="4" t="s">
        <v>25</v>
      </c>
      <c r="F164" s="4" t="s">
        <v>25</v>
      </c>
      <c r="G164" s="4" t="s">
        <v>25</v>
      </c>
      <c r="H164" s="4">
        <v>64.0</v>
      </c>
      <c r="I164" s="4" t="s">
        <v>24</v>
      </c>
      <c r="J164" s="4">
        <v>3.0</v>
      </c>
      <c r="K164" s="4" t="s">
        <v>30</v>
      </c>
      <c r="L164" s="4">
        <v>10000.0</v>
      </c>
    </row>
    <row r="165" ht="15.75" customHeight="1">
      <c r="A165" s="4" t="s">
        <v>217</v>
      </c>
      <c r="B165" s="4" t="s">
        <v>64</v>
      </c>
      <c r="C165" s="4" t="s">
        <v>22</v>
      </c>
      <c r="D165" s="4" t="s">
        <v>77</v>
      </c>
      <c r="E165" s="4" t="s">
        <v>24</v>
      </c>
      <c r="F165" s="4" t="s">
        <v>25</v>
      </c>
      <c r="G165" s="4" t="s">
        <v>25</v>
      </c>
      <c r="H165" s="4">
        <v>47.0</v>
      </c>
      <c r="I165" s="4" t="s">
        <v>25</v>
      </c>
      <c r="J165" s="4">
        <v>5.0</v>
      </c>
      <c r="K165" s="4" t="s">
        <v>45</v>
      </c>
      <c r="L165" s="4">
        <v>10000.0</v>
      </c>
    </row>
    <row r="166" ht="15.75" customHeight="1">
      <c r="A166" s="4" t="s">
        <v>218</v>
      </c>
      <c r="B166" s="4" t="s">
        <v>87</v>
      </c>
      <c r="C166" s="4" t="s">
        <v>22</v>
      </c>
      <c r="D166" s="4" t="s">
        <v>23</v>
      </c>
      <c r="E166" s="4" t="s">
        <v>24</v>
      </c>
      <c r="F166" s="4" t="s">
        <v>25</v>
      </c>
      <c r="G166" s="4" t="s">
        <v>24</v>
      </c>
      <c r="H166" s="4">
        <v>38.0</v>
      </c>
      <c r="I166" s="4" t="s">
        <v>24</v>
      </c>
      <c r="J166" s="4">
        <v>2.0</v>
      </c>
      <c r="K166" s="4" t="s">
        <v>49</v>
      </c>
      <c r="L166" s="4">
        <v>10000.0</v>
      </c>
    </row>
    <row r="167" ht="15.75" customHeight="1">
      <c r="A167" s="4" t="s">
        <v>219</v>
      </c>
      <c r="B167" s="4" t="s">
        <v>36</v>
      </c>
      <c r="C167" s="4" t="s">
        <v>22</v>
      </c>
      <c r="D167" s="4" t="s">
        <v>77</v>
      </c>
      <c r="E167" s="4" t="s">
        <v>24</v>
      </c>
      <c r="F167" s="4" t="s">
        <v>25</v>
      </c>
      <c r="G167" s="4" t="s">
        <v>24</v>
      </c>
      <c r="H167" s="4">
        <v>43.0</v>
      </c>
      <c r="I167" s="4" t="s">
        <v>25</v>
      </c>
      <c r="J167" s="4">
        <v>1.0</v>
      </c>
      <c r="K167" s="4" t="s">
        <v>49</v>
      </c>
      <c r="L167" s="4">
        <v>10000.0</v>
      </c>
    </row>
    <row r="168" ht="15.75" customHeight="1">
      <c r="A168" s="4" t="s">
        <v>220</v>
      </c>
      <c r="B168" s="4" t="s">
        <v>48</v>
      </c>
      <c r="C168" s="4" t="s">
        <v>22</v>
      </c>
      <c r="D168" s="4" t="s">
        <v>77</v>
      </c>
      <c r="E168" s="4" t="s">
        <v>25</v>
      </c>
      <c r="F168" s="4" t="s">
        <v>24</v>
      </c>
      <c r="G168" s="4" t="s">
        <v>24</v>
      </c>
      <c r="H168" s="4">
        <v>64.0</v>
      </c>
      <c r="I168" s="4" t="s">
        <v>25</v>
      </c>
      <c r="J168" s="4">
        <v>2.0</v>
      </c>
      <c r="K168" s="4" t="s">
        <v>52</v>
      </c>
      <c r="L168" s="4">
        <v>25000.0</v>
      </c>
    </row>
    <row r="169" ht="15.75" customHeight="1">
      <c r="A169" s="4" t="s">
        <v>221</v>
      </c>
      <c r="B169" s="4" t="s">
        <v>85</v>
      </c>
      <c r="C169" s="4" t="s">
        <v>22</v>
      </c>
      <c r="D169" s="4" t="s">
        <v>77</v>
      </c>
      <c r="E169" s="4" t="s">
        <v>25</v>
      </c>
      <c r="F169" s="4" t="s">
        <v>25</v>
      </c>
      <c r="G169" s="4" t="s">
        <v>24</v>
      </c>
      <c r="H169" s="4">
        <v>49.0</v>
      </c>
      <c r="I169" s="4" t="s">
        <v>25</v>
      </c>
      <c r="J169" s="4">
        <v>2.0</v>
      </c>
      <c r="K169" s="4" t="s">
        <v>26</v>
      </c>
      <c r="L169" s="4">
        <v>5000.0</v>
      </c>
    </row>
    <row r="170" ht="15.75" customHeight="1">
      <c r="A170" s="4" t="s">
        <v>222</v>
      </c>
      <c r="B170" s="4" t="s">
        <v>44</v>
      </c>
      <c r="C170" s="4" t="s">
        <v>22</v>
      </c>
      <c r="D170" s="4" t="s">
        <v>77</v>
      </c>
      <c r="E170" s="4" t="s">
        <v>25</v>
      </c>
      <c r="F170" s="4" t="s">
        <v>25</v>
      </c>
      <c r="G170" s="4" t="s">
        <v>25</v>
      </c>
      <c r="H170" s="4">
        <v>53.0</v>
      </c>
      <c r="I170" s="4" t="s">
        <v>25</v>
      </c>
      <c r="J170" s="4">
        <v>2.0</v>
      </c>
      <c r="K170" s="4" t="s">
        <v>49</v>
      </c>
      <c r="L170" s="4">
        <v>10000.0</v>
      </c>
    </row>
    <row r="171" ht="15.75" customHeight="1">
      <c r="A171" s="4" t="s">
        <v>223</v>
      </c>
      <c r="B171" s="4" t="s">
        <v>44</v>
      </c>
      <c r="C171" s="4" t="s">
        <v>22</v>
      </c>
      <c r="D171" s="4" t="s">
        <v>23</v>
      </c>
      <c r="E171" s="4" t="s">
        <v>24</v>
      </c>
      <c r="F171" s="4" t="s">
        <v>24</v>
      </c>
      <c r="G171" s="4" t="s">
        <v>24</v>
      </c>
      <c r="H171" s="4">
        <v>14.0</v>
      </c>
      <c r="I171" s="4" t="s">
        <v>24</v>
      </c>
      <c r="J171" s="4">
        <v>0.0</v>
      </c>
      <c r="K171" s="4" t="s">
        <v>49</v>
      </c>
      <c r="L171" s="4">
        <v>498.0</v>
      </c>
    </row>
    <row r="172" ht="15.75" customHeight="1">
      <c r="A172" s="4" t="s">
        <v>224</v>
      </c>
      <c r="B172" s="4" t="s">
        <v>101</v>
      </c>
      <c r="C172" s="4" t="s">
        <v>22</v>
      </c>
      <c r="D172" s="4" t="s">
        <v>77</v>
      </c>
      <c r="E172" s="4" t="s">
        <v>25</v>
      </c>
      <c r="F172" s="4" t="s">
        <v>25</v>
      </c>
      <c r="G172" s="4" t="s">
        <v>25</v>
      </c>
      <c r="H172" s="4">
        <v>75.0</v>
      </c>
      <c r="I172" s="4" t="s">
        <v>24</v>
      </c>
      <c r="J172" s="4">
        <v>3.0</v>
      </c>
      <c r="K172" s="4" t="s">
        <v>52</v>
      </c>
      <c r="L172" s="4">
        <v>10000.0</v>
      </c>
    </row>
    <row r="173" ht="15.75" customHeight="1">
      <c r="A173" s="4" t="s">
        <v>225</v>
      </c>
      <c r="B173" s="4" t="s">
        <v>39</v>
      </c>
      <c r="C173" s="4" t="s">
        <v>40</v>
      </c>
      <c r="D173" s="4" t="s">
        <v>77</v>
      </c>
      <c r="E173" s="4" t="s">
        <v>25</v>
      </c>
      <c r="F173" s="4" t="s">
        <v>24</v>
      </c>
      <c r="G173" s="4" t="s">
        <v>25</v>
      </c>
      <c r="H173" s="4">
        <v>20.0</v>
      </c>
      <c r="I173" s="4" t="s">
        <v>25</v>
      </c>
      <c r="J173" s="4">
        <v>1.0</v>
      </c>
      <c r="K173" s="4" t="s">
        <v>30</v>
      </c>
      <c r="L173" s="4">
        <v>5000.0</v>
      </c>
    </row>
    <row r="174" ht="15.75" customHeight="1">
      <c r="A174" s="4" t="s">
        <v>226</v>
      </c>
      <c r="B174" s="4" t="s">
        <v>22</v>
      </c>
      <c r="C174" s="4" t="s">
        <v>22</v>
      </c>
      <c r="D174" s="4" t="s">
        <v>23</v>
      </c>
      <c r="E174" s="4" t="s">
        <v>25</v>
      </c>
      <c r="F174" s="4" t="s">
        <v>24</v>
      </c>
      <c r="G174" s="4" t="s">
        <v>24</v>
      </c>
      <c r="H174" s="4">
        <v>64.0</v>
      </c>
      <c r="I174" s="4" t="s">
        <v>24</v>
      </c>
      <c r="J174" s="4">
        <v>5.0</v>
      </c>
      <c r="K174" s="4" t="s">
        <v>52</v>
      </c>
      <c r="L174" s="4">
        <v>10000.0</v>
      </c>
    </row>
    <row r="175" ht="15.75" customHeight="1">
      <c r="A175" s="4" t="s">
        <v>227</v>
      </c>
      <c r="B175" s="4" t="s">
        <v>51</v>
      </c>
      <c r="C175" s="4" t="s">
        <v>22</v>
      </c>
      <c r="D175" s="4" t="s">
        <v>77</v>
      </c>
      <c r="E175" s="4" t="s">
        <v>24</v>
      </c>
      <c r="F175" s="4" t="s">
        <v>24</v>
      </c>
      <c r="G175" s="4" t="s">
        <v>25</v>
      </c>
      <c r="H175" s="4">
        <v>77.0</v>
      </c>
      <c r="I175" s="4" t="s">
        <v>25</v>
      </c>
      <c r="J175" s="4">
        <v>1.0</v>
      </c>
      <c r="K175" s="4" t="s">
        <v>30</v>
      </c>
      <c r="L175" s="4">
        <v>10000.0</v>
      </c>
    </row>
    <row r="176" ht="15.75" customHeight="1">
      <c r="A176" s="4" t="s">
        <v>228</v>
      </c>
      <c r="B176" s="4" t="s">
        <v>101</v>
      </c>
      <c r="C176" s="4" t="s">
        <v>22</v>
      </c>
      <c r="D176" s="4" t="s">
        <v>23</v>
      </c>
      <c r="E176" s="4" t="s">
        <v>24</v>
      </c>
      <c r="F176" s="4" t="s">
        <v>24</v>
      </c>
      <c r="G176" s="4" t="s">
        <v>25</v>
      </c>
      <c r="H176" s="4">
        <v>62.0</v>
      </c>
      <c r="I176" s="4" t="s">
        <v>24</v>
      </c>
      <c r="J176" s="4">
        <v>1.0</v>
      </c>
      <c r="K176" s="4" t="s">
        <v>45</v>
      </c>
      <c r="L176" s="4">
        <v>25000.0</v>
      </c>
    </row>
    <row r="177" ht="15.75" customHeight="1">
      <c r="A177" s="4" t="s">
        <v>229</v>
      </c>
      <c r="B177" s="4" t="s">
        <v>42</v>
      </c>
      <c r="C177" s="4" t="s">
        <v>22</v>
      </c>
      <c r="D177" s="4" t="s">
        <v>23</v>
      </c>
      <c r="E177" s="4" t="s">
        <v>24</v>
      </c>
      <c r="F177" s="4" t="s">
        <v>24</v>
      </c>
      <c r="G177" s="4" t="s">
        <v>24</v>
      </c>
      <c r="H177" s="4">
        <v>84.0</v>
      </c>
      <c r="I177" s="4" t="s">
        <v>25</v>
      </c>
      <c r="J177" s="4">
        <v>3.0</v>
      </c>
      <c r="K177" s="4" t="s">
        <v>52</v>
      </c>
      <c r="L177" s="4">
        <v>10000.0</v>
      </c>
    </row>
    <row r="178" ht="15.75" customHeight="1">
      <c r="A178" s="4" t="s">
        <v>230</v>
      </c>
      <c r="B178" s="4" t="s">
        <v>36</v>
      </c>
      <c r="C178" s="4" t="s">
        <v>22</v>
      </c>
      <c r="D178" s="4" t="s">
        <v>23</v>
      </c>
      <c r="E178" s="4" t="s">
        <v>24</v>
      </c>
      <c r="F178" s="4" t="s">
        <v>24</v>
      </c>
      <c r="G178" s="4" t="s">
        <v>25</v>
      </c>
      <c r="H178" s="4">
        <v>73.0</v>
      </c>
      <c r="I178" s="4" t="s">
        <v>24</v>
      </c>
      <c r="J178" s="4">
        <v>1.0</v>
      </c>
      <c r="K178" s="4" t="s">
        <v>52</v>
      </c>
      <c r="L178" s="4">
        <v>25000.0</v>
      </c>
    </row>
    <row r="179" ht="15.75" customHeight="1">
      <c r="A179" s="4" t="s">
        <v>231</v>
      </c>
      <c r="B179" s="4" t="s">
        <v>29</v>
      </c>
      <c r="C179" s="4" t="s">
        <v>22</v>
      </c>
      <c r="D179" s="4" t="s">
        <v>23</v>
      </c>
      <c r="E179" s="4" t="s">
        <v>24</v>
      </c>
      <c r="F179" s="4" t="s">
        <v>25</v>
      </c>
      <c r="G179" s="4" t="s">
        <v>25</v>
      </c>
      <c r="H179" s="4">
        <v>36.0</v>
      </c>
      <c r="I179" s="4" t="s">
        <v>25</v>
      </c>
      <c r="J179" s="4">
        <v>4.0</v>
      </c>
      <c r="K179" s="4" t="s">
        <v>26</v>
      </c>
      <c r="L179" s="4">
        <v>5000.0</v>
      </c>
    </row>
    <row r="180" ht="15.75" customHeight="1">
      <c r="A180" s="4" t="s">
        <v>232</v>
      </c>
      <c r="B180" s="4" t="s">
        <v>69</v>
      </c>
      <c r="C180" s="4" t="s">
        <v>22</v>
      </c>
      <c r="D180" s="4" t="s">
        <v>23</v>
      </c>
      <c r="E180" s="4" t="s">
        <v>24</v>
      </c>
      <c r="F180" s="4" t="s">
        <v>25</v>
      </c>
      <c r="G180" s="4" t="s">
        <v>25</v>
      </c>
      <c r="H180" s="4">
        <v>28.0</v>
      </c>
      <c r="I180" s="4" t="s">
        <v>24</v>
      </c>
      <c r="J180" s="4">
        <v>5.0</v>
      </c>
      <c r="K180" s="4" t="s">
        <v>49</v>
      </c>
      <c r="L180" s="4">
        <v>5000.0</v>
      </c>
    </row>
    <row r="181" ht="15.75" customHeight="1">
      <c r="A181" s="4" t="s">
        <v>233</v>
      </c>
      <c r="B181" s="4" t="s">
        <v>64</v>
      </c>
      <c r="C181" s="4" t="s">
        <v>22</v>
      </c>
      <c r="D181" s="4" t="s">
        <v>23</v>
      </c>
      <c r="E181" s="4" t="s">
        <v>24</v>
      </c>
      <c r="F181" s="4" t="s">
        <v>24</v>
      </c>
      <c r="G181" s="4" t="s">
        <v>24</v>
      </c>
      <c r="H181" s="4">
        <v>48.0</v>
      </c>
      <c r="I181" s="4" t="s">
        <v>25</v>
      </c>
      <c r="J181" s="4">
        <v>5.0</v>
      </c>
      <c r="K181" s="4" t="s">
        <v>45</v>
      </c>
      <c r="L181" s="4">
        <v>10000.0</v>
      </c>
    </row>
    <row r="182" ht="15.75" customHeight="1">
      <c r="A182" s="4" t="s">
        <v>234</v>
      </c>
      <c r="B182" s="4" t="s">
        <v>64</v>
      </c>
      <c r="C182" s="4" t="s">
        <v>22</v>
      </c>
      <c r="D182" s="4" t="s">
        <v>23</v>
      </c>
      <c r="E182" s="4" t="s">
        <v>25</v>
      </c>
      <c r="F182" s="4" t="s">
        <v>25</v>
      </c>
      <c r="G182" s="4" t="s">
        <v>25</v>
      </c>
      <c r="H182" s="4">
        <v>82.0</v>
      </c>
      <c r="I182" s="4" t="s">
        <v>25</v>
      </c>
      <c r="J182" s="4">
        <v>2.0</v>
      </c>
      <c r="K182" s="4" t="s">
        <v>45</v>
      </c>
      <c r="L182" s="4">
        <v>10000.0</v>
      </c>
    </row>
    <row r="183" ht="15.75" customHeight="1">
      <c r="A183" s="4" t="s">
        <v>235</v>
      </c>
      <c r="B183" s="4" t="s">
        <v>54</v>
      </c>
      <c r="C183" s="4" t="s">
        <v>22</v>
      </c>
      <c r="D183" s="4" t="s">
        <v>23</v>
      </c>
      <c r="E183" s="4" t="s">
        <v>24</v>
      </c>
      <c r="F183" s="4" t="s">
        <v>24</v>
      </c>
      <c r="G183" s="4" t="s">
        <v>24</v>
      </c>
      <c r="H183" s="4">
        <v>16.0</v>
      </c>
      <c r="I183" s="4" t="s">
        <v>24</v>
      </c>
      <c r="J183" s="4">
        <v>0.0</v>
      </c>
      <c r="K183" s="4" t="s">
        <v>49</v>
      </c>
      <c r="L183" s="4">
        <v>298.0</v>
      </c>
    </row>
    <row r="184" ht="15.75" customHeight="1">
      <c r="A184" s="4" t="s">
        <v>236</v>
      </c>
      <c r="B184" s="4" t="s">
        <v>85</v>
      </c>
      <c r="C184" s="4" t="s">
        <v>22</v>
      </c>
      <c r="D184" s="4" t="s">
        <v>23</v>
      </c>
      <c r="E184" s="4" t="s">
        <v>25</v>
      </c>
      <c r="F184" s="4" t="s">
        <v>25</v>
      </c>
      <c r="G184" s="4" t="s">
        <v>25</v>
      </c>
      <c r="H184" s="4">
        <v>23.0</v>
      </c>
      <c r="I184" s="4" t="s">
        <v>25</v>
      </c>
      <c r="J184" s="4">
        <v>4.0</v>
      </c>
      <c r="K184" s="4" t="s">
        <v>49</v>
      </c>
      <c r="L184" s="4">
        <v>2500.0</v>
      </c>
    </row>
    <row r="185" ht="15.75" customHeight="1">
      <c r="A185" s="4" t="s">
        <v>237</v>
      </c>
      <c r="B185" s="4" t="s">
        <v>36</v>
      </c>
      <c r="C185" s="4" t="s">
        <v>22</v>
      </c>
      <c r="D185" s="4" t="s">
        <v>23</v>
      </c>
      <c r="E185" s="4" t="s">
        <v>24</v>
      </c>
      <c r="F185" s="4" t="s">
        <v>24</v>
      </c>
      <c r="G185" s="4" t="s">
        <v>24</v>
      </c>
      <c r="H185" s="4">
        <v>86.0</v>
      </c>
      <c r="I185" s="4" t="s">
        <v>24</v>
      </c>
      <c r="J185" s="4">
        <v>4.0</v>
      </c>
      <c r="K185" s="4" t="s">
        <v>45</v>
      </c>
      <c r="L185" s="4">
        <v>25000.0</v>
      </c>
    </row>
    <row r="186" ht="15.75" customHeight="1">
      <c r="A186" s="4" t="s">
        <v>238</v>
      </c>
      <c r="B186" s="4" t="s">
        <v>36</v>
      </c>
      <c r="C186" s="4" t="s">
        <v>22</v>
      </c>
      <c r="D186" s="4" t="s">
        <v>77</v>
      </c>
      <c r="E186" s="4" t="s">
        <v>25</v>
      </c>
      <c r="F186" s="4" t="s">
        <v>24</v>
      </c>
      <c r="G186" s="4" t="s">
        <v>24</v>
      </c>
      <c r="H186" s="4">
        <v>81.0</v>
      </c>
      <c r="I186" s="4" t="s">
        <v>25</v>
      </c>
      <c r="J186" s="4">
        <v>5.0</v>
      </c>
      <c r="K186" s="4" t="s">
        <v>52</v>
      </c>
      <c r="L186" s="4">
        <v>25000.0</v>
      </c>
    </row>
    <row r="187" ht="15.75" customHeight="1">
      <c r="A187" s="4" t="s">
        <v>239</v>
      </c>
      <c r="B187" s="4" t="s">
        <v>29</v>
      </c>
      <c r="C187" s="4" t="s">
        <v>22</v>
      </c>
      <c r="D187" s="4" t="s">
        <v>23</v>
      </c>
      <c r="E187" s="4" t="s">
        <v>24</v>
      </c>
      <c r="F187" s="4" t="s">
        <v>25</v>
      </c>
      <c r="G187" s="4" t="s">
        <v>24</v>
      </c>
      <c r="H187" s="4">
        <v>24.0</v>
      </c>
      <c r="I187" s="4" t="s">
        <v>25</v>
      </c>
      <c r="J187" s="4">
        <v>2.0</v>
      </c>
      <c r="K187" s="4" t="s">
        <v>30</v>
      </c>
      <c r="L187" s="4">
        <v>5000.0</v>
      </c>
    </row>
    <row r="188" ht="15.75" customHeight="1">
      <c r="A188" s="4" t="s">
        <v>240</v>
      </c>
      <c r="B188" s="4" t="s">
        <v>33</v>
      </c>
      <c r="C188" s="4" t="s">
        <v>22</v>
      </c>
      <c r="D188" s="4" t="s">
        <v>77</v>
      </c>
      <c r="E188" s="4" t="s">
        <v>24</v>
      </c>
      <c r="F188" s="4" t="s">
        <v>24</v>
      </c>
      <c r="G188" s="4" t="s">
        <v>24</v>
      </c>
      <c r="H188" s="4">
        <v>82.0</v>
      </c>
      <c r="I188" s="4" t="s">
        <v>24</v>
      </c>
      <c r="J188" s="4">
        <v>5.0</v>
      </c>
      <c r="K188" s="4" t="s">
        <v>45</v>
      </c>
      <c r="L188" s="4">
        <v>10000.0</v>
      </c>
    </row>
    <row r="189" ht="15.75" customHeight="1">
      <c r="A189" s="4" t="s">
        <v>241</v>
      </c>
      <c r="B189" s="4" t="s">
        <v>51</v>
      </c>
      <c r="C189" s="4" t="s">
        <v>22</v>
      </c>
      <c r="D189" s="4" t="s">
        <v>23</v>
      </c>
      <c r="E189" s="4" t="s">
        <v>25</v>
      </c>
      <c r="F189" s="4" t="s">
        <v>24</v>
      </c>
      <c r="G189" s="4" t="s">
        <v>24</v>
      </c>
      <c r="H189" s="4">
        <v>49.0</v>
      </c>
      <c r="I189" s="4" t="s">
        <v>24</v>
      </c>
      <c r="J189" s="4">
        <v>3.0</v>
      </c>
      <c r="K189" s="4" t="s">
        <v>49</v>
      </c>
      <c r="L189" s="4">
        <v>5000.0</v>
      </c>
    </row>
    <row r="190" ht="15.75" customHeight="1">
      <c r="A190" s="4" t="s">
        <v>242</v>
      </c>
      <c r="B190" s="4" t="s">
        <v>29</v>
      </c>
      <c r="C190" s="4" t="s">
        <v>22</v>
      </c>
      <c r="D190" s="4" t="s">
        <v>23</v>
      </c>
      <c r="E190" s="4" t="s">
        <v>24</v>
      </c>
      <c r="F190" s="4" t="s">
        <v>25</v>
      </c>
      <c r="G190" s="4" t="s">
        <v>24</v>
      </c>
      <c r="H190" s="4">
        <v>29.0</v>
      </c>
      <c r="I190" s="4" t="s">
        <v>24</v>
      </c>
      <c r="J190" s="4">
        <v>1.0</v>
      </c>
      <c r="K190" s="4" t="s">
        <v>30</v>
      </c>
      <c r="L190" s="4">
        <v>2500.0</v>
      </c>
    </row>
    <row r="191" ht="15.75" customHeight="1">
      <c r="A191" s="4" t="s">
        <v>243</v>
      </c>
      <c r="B191" s="4" t="s">
        <v>101</v>
      </c>
      <c r="C191" s="4" t="s">
        <v>22</v>
      </c>
      <c r="D191" s="4" t="s">
        <v>77</v>
      </c>
      <c r="E191" s="4" t="s">
        <v>24</v>
      </c>
      <c r="F191" s="4" t="s">
        <v>24</v>
      </c>
      <c r="G191" s="4" t="s">
        <v>24</v>
      </c>
      <c r="H191" s="4">
        <v>70.0</v>
      </c>
      <c r="I191" s="4" t="s">
        <v>25</v>
      </c>
      <c r="J191" s="4">
        <v>2.0</v>
      </c>
      <c r="K191" s="4" t="s">
        <v>30</v>
      </c>
      <c r="L191" s="4">
        <v>10000.0</v>
      </c>
    </row>
    <row r="192" ht="15.75" customHeight="1">
      <c r="A192" s="4" t="s">
        <v>244</v>
      </c>
      <c r="B192" s="4" t="s">
        <v>101</v>
      </c>
      <c r="C192" s="4" t="s">
        <v>22</v>
      </c>
      <c r="D192" s="4" t="s">
        <v>23</v>
      </c>
      <c r="E192" s="4" t="s">
        <v>24</v>
      </c>
      <c r="F192" s="4" t="s">
        <v>24</v>
      </c>
      <c r="G192" s="4" t="s">
        <v>25</v>
      </c>
      <c r="H192" s="4">
        <v>65.0</v>
      </c>
      <c r="I192" s="4" t="s">
        <v>24</v>
      </c>
      <c r="J192" s="4">
        <v>4.0</v>
      </c>
      <c r="K192" s="4" t="s">
        <v>30</v>
      </c>
      <c r="L192" s="4">
        <v>25000.0</v>
      </c>
    </row>
    <row r="193" ht="15.75" customHeight="1">
      <c r="A193" s="4" t="s">
        <v>245</v>
      </c>
      <c r="B193" s="4" t="s">
        <v>21</v>
      </c>
      <c r="C193" s="4" t="s">
        <v>22</v>
      </c>
      <c r="D193" s="4" t="s">
        <v>23</v>
      </c>
      <c r="E193" s="4" t="s">
        <v>25</v>
      </c>
      <c r="F193" s="4" t="s">
        <v>24</v>
      </c>
      <c r="G193" s="4" t="s">
        <v>25</v>
      </c>
      <c r="H193" s="4">
        <v>59.0</v>
      </c>
      <c r="I193" s="4" t="s">
        <v>25</v>
      </c>
      <c r="J193" s="4">
        <v>2.0</v>
      </c>
      <c r="K193" s="4" t="s">
        <v>52</v>
      </c>
      <c r="L193" s="4">
        <v>10000.0</v>
      </c>
    </row>
    <row r="194" ht="15.75" customHeight="1">
      <c r="A194" s="4" t="s">
        <v>246</v>
      </c>
      <c r="B194" s="4" t="s">
        <v>56</v>
      </c>
      <c r="C194" s="4" t="s">
        <v>22</v>
      </c>
      <c r="D194" s="4" t="s">
        <v>23</v>
      </c>
      <c r="E194" s="4" t="s">
        <v>24</v>
      </c>
      <c r="F194" s="4" t="s">
        <v>24</v>
      </c>
      <c r="G194" s="4" t="s">
        <v>24</v>
      </c>
      <c r="H194" s="4">
        <v>72.0</v>
      </c>
      <c r="I194" s="4" t="s">
        <v>24</v>
      </c>
      <c r="J194" s="4">
        <v>2.0</v>
      </c>
      <c r="K194" s="4" t="s">
        <v>45</v>
      </c>
      <c r="L194" s="4">
        <v>10000.0</v>
      </c>
    </row>
    <row r="195" ht="15.75" customHeight="1">
      <c r="A195" s="4" t="s">
        <v>247</v>
      </c>
      <c r="B195" s="4" t="s">
        <v>33</v>
      </c>
      <c r="C195" s="4" t="s">
        <v>22</v>
      </c>
      <c r="D195" s="4" t="s">
        <v>23</v>
      </c>
      <c r="E195" s="4" t="s">
        <v>24</v>
      </c>
      <c r="F195" s="4" t="s">
        <v>24</v>
      </c>
      <c r="G195" s="4" t="s">
        <v>25</v>
      </c>
      <c r="H195" s="4">
        <v>65.0</v>
      </c>
      <c r="I195" s="4" t="s">
        <v>25</v>
      </c>
      <c r="J195" s="4">
        <v>3.0</v>
      </c>
      <c r="K195" s="4" t="s">
        <v>52</v>
      </c>
      <c r="L195" s="4">
        <v>10000.0</v>
      </c>
    </row>
    <row r="196" ht="15.75" customHeight="1">
      <c r="A196" s="4" t="s">
        <v>248</v>
      </c>
      <c r="B196" s="4" t="s">
        <v>21</v>
      </c>
      <c r="C196" s="4" t="s">
        <v>22</v>
      </c>
      <c r="D196" s="4" t="s">
        <v>77</v>
      </c>
      <c r="E196" s="4" t="s">
        <v>25</v>
      </c>
      <c r="F196" s="4" t="s">
        <v>25</v>
      </c>
      <c r="G196" s="4" t="s">
        <v>24</v>
      </c>
      <c r="H196" s="4">
        <v>86.0</v>
      </c>
      <c r="I196" s="4" t="s">
        <v>24</v>
      </c>
      <c r="J196" s="4">
        <v>1.0</v>
      </c>
      <c r="K196" s="4" t="s">
        <v>45</v>
      </c>
      <c r="L196" s="4">
        <v>10000.0</v>
      </c>
    </row>
    <row r="197" ht="15.75" customHeight="1">
      <c r="A197" s="4" t="s">
        <v>249</v>
      </c>
      <c r="B197" s="4" t="s">
        <v>33</v>
      </c>
      <c r="C197" s="4" t="s">
        <v>22</v>
      </c>
      <c r="D197" s="4" t="s">
        <v>23</v>
      </c>
      <c r="E197" s="4" t="s">
        <v>24</v>
      </c>
      <c r="F197" s="4" t="s">
        <v>24</v>
      </c>
      <c r="G197" s="4" t="s">
        <v>24</v>
      </c>
      <c r="H197" s="4">
        <v>80.0</v>
      </c>
      <c r="I197" s="4" t="s">
        <v>25</v>
      </c>
      <c r="J197" s="4">
        <v>5.0</v>
      </c>
      <c r="K197" s="4" t="s">
        <v>52</v>
      </c>
      <c r="L197" s="4">
        <v>25000.0</v>
      </c>
    </row>
    <row r="198" ht="15.75" customHeight="1">
      <c r="A198" s="4" t="s">
        <v>250</v>
      </c>
      <c r="B198" s="4" t="s">
        <v>112</v>
      </c>
      <c r="C198" s="4" t="s">
        <v>40</v>
      </c>
      <c r="D198" s="4" t="s">
        <v>23</v>
      </c>
      <c r="E198" s="4" t="s">
        <v>25</v>
      </c>
      <c r="F198" s="4" t="s">
        <v>24</v>
      </c>
      <c r="G198" s="4" t="s">
        <v>24</v>
      </c>
      <c r="H198" s="4">
        <v>41.0</v>
      </c>
      <c r="I198" s="4" t="s">
        <v>24</v>
      </c>
      <c r="J198" s="4">
        <v>1.0</v>
      </c>
      <c r="K198" s="4" t="s">
        <v>26</v>
      </c>
      <c r="L198" s="4">
        <v>10000.0</v>
      </c>
    </row>
    <row r="199" ht="15.75" customHeight="1">
      <c r="A199" s="4" t="s">
        <v>251</v>
      </c>
      <c r="B199" s="4" t="s">
        <v>101</v>
      </c>
      <c r="C199" s="4" t="s">
        <v>22</v>
      </c>
      <c r="D199" s="4" t="s">
        <v>77</v>
      </c>
      <c r="E199" s="4" t="s">
        <v>25</v>
      </c>
      <c r="F199" s="4" t="s">
        <v>25</v>
      </c>
      <c r="G199" s="4" t="s">
        <v>25</v>
      </c>
      <c r="H199" s="4">
        <v>35.0</v>
      </c>
      <c r="I199" s="4" t="s">
        <v>24</v>
      </c>
      <c r="J199" s="4">
        <v>5.0</v>
      </c>
      <c r="K199" s="4" t="s">
        <v>52</v>
      </c>
      <c r="L199" s="4">
        <v>10000.0</v>
      </c>
    </row>
    <row r="200" ht="15.75" customHeight="1">
      <c r="A200" s="4" t="s">
        <v>252</v>
      </c>
      <c r="B200" s="4" t="s">
        <v>29</v>
      </c>
      <c r="C200" s="4" t="s">
        <v>22</v>
      </c>
      <c r="D200" s="4" t="s">
        <v>77</v>
      </c>
      <c r="E200" s="4" t="s">
        <v>25</v>
      </c>
      <c r="F200" s="4" t="s">
        <v>25</v>
      </c>
      <c r="G200" s="4" t="s">
        <v>24</v>
      </c>
      <c r="H200" s="4">
        <v>80.0</v>
      </c>
      <c r="I200" s="4" t="s">
        <v>25</v>
      </c>
      <c r="J200" s="4">
        <v>4.0</v>
      </c>
      <c r="K200" s="4" t="s">
        <v>52</v>
      </c>
      <c r="L200" s="4">
        <v>10000.0</v>
      </c>
    </row>
    <row r="201" ht="15.75" customHeight="1">
      <c r="A201" s="4" t="s">
        <v>253</v>
      </c>
      <c r="B201" s="4" t="s">
        <v>87</v>
      </c>
      <c r="C201" s="4" t="s">
        <v>22</v>
      </c>
      <c r="D201" s="4" t="s">
        <v>77</v>
      </c>
      <c r="E201" s="4" t="s">
        <v>25</v>
      </c>
      <c r="F201" s="4" t="s">
        <v>24</v>
      </c>
      <c r="G201" s="4" t="s">
        <v>25</v>
      </c>
      <c r="H201" s="4">
        <v>41.0</v>
      </c>
      <c r="I201" s="4" t="s">
        <v>25</v>
      </c>
      <c r="J201" s="4">
        <v>5.0</v>
      </c>
      <c r="K201" s="4" t="s">
        <v>49</v>
      </c>
      <c r="L201" s="4">
        <v>10000.0</v>
      </c>
    </row>
    <row r="202" ht="15.75" customHeight="1">
      <c r="A202" s="4" t="s">
        <v>254</v>
      </c>
      <c r="B202" s="4" t="s">
        <v>87</v>
      </c>
      <c r="C202" s="4" t="s">
        <v>22</v>
      </c>
      <c r="D202" s="4" t="s">
        <v>77</v>
      </c>
      <c r="E202" s="4" t="s">
        <v>25</v>
      </c>
      <c r="F202" s="4" t="s">
        <v>24</v>
      </c>
      <c r="G202" s="4" t="s">
        <v>24</v>
      </c>
      <c r="H202" s="4">
        <v>71.0</v>
      </c>
      <c r="I202" s="4" t="s">
        <v>24</v>
      </c>
      <c r="J202" s="4">
        <v>2.0</v>
      </c>
      <c r="K202" s="4" t="s">
        <v>52</v>
      </c>
      <c r="L202" s="4">
        <v>10000.0</v>
      </c>
    </row>
    <row r="203" ht="15.75" customHeight="1">
      <c r="A203" s="4" t="s">
        <v>255</v>
      </c>
      <c r="B203" s="4" t="s">
        <v>21</v>
      </c>
      <c r="C203" s="4" t="s">
        <v>22</v>
      </c>
      <c r="D203" s="4" t="s">
        <v>77</v>
      </c>
      <c r="E203" s="4" t="s">
        <v>24</v>
      </c>
      <c r="F203" s="4" t="s">
        <v>24</v>
      </c>
      <c r="G203" s="4" t="s">
        <v>25</v>
      </c>
      <c r="H203" s="4">
        <v>64.0</v>
      </c>
      <c r="I203" s="4" t="s">
        <v>24</v>
      </c>
      <c r="J203" s="4">
        <v>3.0</v>
      </c>
      <c r="K203" s="4" t="s">
        <v>45</v>
      </c>
      <c r="L203" s="4">
        <v>10000.0</v>
      </c>
    </row>
    <row r="204" ht="15.75" customHeight="1">
      <c r="A204" s="4" t="s">
        <v>256</v>
      </c>
      <c r="B204" s="4" t="s">
        <v>21</v>
      </c>
      <c r="C204" s="4" t="s">
        <v>22</v>
      </c>
      <c r="D204" s="4" t="s">
        <v>77</v>
      </c>
      <c r="E204" s="4" t="s">
        <v>24</v>
      </c>
      <c r="F204" s="4" t="s">
        <v>24</v>
      </c>
      <c r="G204" s="4" t="s">
        <v>25</v>
      </c>
      <c r="H204" s="4">
        <v>71.0</v>
      </c>
      <c r="I204" s="4" t="s">
        <v>24</v>
      </c>
      <c r="J204" s="4">
        <v>4.0</v>
      </c>
      <c r="K204" s="4" t="s">
        <v>52</v>
      </c>
      <c r="L204" s="4">
        <v>10000.0</v>
      </c>
    </row>
    <row r="205" ht="15.75" customHeight="1">
      <c r="A205" s="4" t="s">
        <v>257</v>
      </c>
      <c r="B205" s="4" t="s">
        <v>22</v>
      </c>
      <c r="C205" s="4" t="s">
        <v>22</v>
      </c>
      <c r="D205" s="4" t="s">
        <v>77</v>
      </c>
      <c r="E205" s="4" t="s">
        <v>24</v>
      </c>
      <c r="F205" s="4" t="s">
        <v>24</v>
      </c>
      <c r="G205" s="4" t="s">
        <v>24</v>
      </c>
      <c r="H205" s="4">
        <v>18.0</v>
      </c>
      <c r="I205" s="4" t="s">
        <v>24</v>
      </c>
      <c r="J205" s="4">
        <v>2.0</v>
      </c>
      <c r="K205" s="4" t="s">
        <v>26</v>
      </c>
      <c r="L205" s="4">
        <v>5000.0</v>
      </c>
    </row>
    <row r="206" ht="15.75" customHeight="1">
      <c r="A206" s="4" t="s">
        <v>258</v>
      </c>
      <c r="B206" s="4" t="s">
        <v>64</v>
      </c>
      <c r="C206" s="4" t="s">
        <v>22</v>
      </c>
      <c r="D206" s="4" t="s">
        <v>77</v>
      </c>
      <c r="E206" s="4" t="s">
        <v>24</v>
      </c>
      <c r="F206" s="4" t="s">
        <v>24</v>
      </c>
      <c r="G206" s="4" t="s">
        <v>25</v>
      </c>
      <c r="H206" s="4">
        <v>69.0</v>
      </c>
      <c r="I206" s="4" t="s">
        <v>25</v>
      </c>
      <c r="J206" s="4">
        <v>4.0</v>
      </c>
      <c r="K206" s="4" t="s">
        <v>52</v>
      </c>
      <c r="L206" s="4">
        <v>25000.0</v>
      </c>
    </row>
    <row r="207" ht="15.75" customHeight="1">
      <c r="A207" s="4" t="s">
        <v>259</v>
      </c>
      <c r="B207" s="4" t="s">
        <v>51</v>
      </c>
      <c r="C207" s="4" t="s">
        <v>22</v>
      </c>
      <c r="D207" s="4" t="s">
        <v>77</v>
      </c>
      <c r="E207" s="4" t="s">
        <v>25</v>
      </c>
      <c r="F207" s="4" t="s">
        <v>25</v>
      </c>
      <c r="G207" s="4" t="s">
        <v>25</v>
      </c>
      <c r="H207" s="4">
        <v>43.0</v>
      </c>
      <c r="I207" s="4" t="s">
        <v>25</v>
      </c>
      <c r="J207" s="4">
        <v>1.0</v>
      </c>
      <c r="K207" s="4" t="s">
        <v>49</v>
      </c>
      <c r="L207" s="4">
        <v>10000.0</v>
      </c>
    </row>
    <row r="208" ht="15.75" customHeight="1">
      <c r="A208" s="4" t="s">
        <v>260</v>
      </c>
      <c r="B208" s="4" t="s">
        <v>54</v>
      </c>
      <c r="C208" s="4" t="s">
        <v>22</v>
      </c>
      <c r="D208" s="4" t="s">
        <v>77</v>
      </c>
      <c r="E208" s="4" t="s">
        <v>25</v>
      </c>
      <c r="F208" s="4" t="s">
        <v>24</v>
      </c>
      <c r="G208" s="4" t="s">
        <v>25</v>
      </c>
      <c r="H208" s="4">
        <v>68.0</v>
      </c>
      <c r="I208" s="4" t="s">
        <v>25</v>
      </c>
      <c r="J208" s="4">
        <v>3.0</v>
      </c>
      <c r="K208" s="4" t="s">
        <v>30</v>
      </c>
      <c r="L208" s="4">
        <v>10000.0</v>
      </c>
    </row>
    <row r="209" ht="15.75" customHeight="1">
      <c r="A209" s="4" t="s">
        <v>261</v>
      </c>
      <c r="B209" s="4" t="s">
        <v>64</v>
      </c>
      <c r="C209" s="4" t="s">
        <v>22</v>
      </c>
      <c r="D209" s="4" t="s">
        <v>77</v>
      </c>
      <c r="E209" s="4" t="s">
        <v>24</v>
      </c>
      <c r="F209" s="4" t="s">
        <v>25</v>
      </c>
      <c r="G209" s="4" t="s">
        <v>24</v>
      </c>
      <c r="H209" s="4">
        <v>59.0</v>
      </c>
      <c r="I209" s="4" t="s">
        <v>24</v>
      </c>
      <c r="J209" s="4">
        <v>5.0</v>
      </c>
      <c r="K209" s="4" t="s">
        <v>49</v>
      </c>
      <c r="L209" s="4">
        <v>10000.0</v>
      </c>
    </row>
    <row r="210" ht="15.75" customHeight="1">
      <c r="A210" s="4" t="s">
        <v>262</v>
      </c>
      <c r="B210" s="4" t="s">
        <v>22</v>
      </c>
      <c r="C210" s="4" t="s">
        <v>22</v>
      </c>
      <c r="D210" s="4" t="s">
        <v>77</v>
      </c>
      <c r="E210" s="4" t="s">
        <v>25</v>
      </c>
      <c r="F210" s="4" t="s">
        <v>24</v>
      </c>
      <c r="G210" s="4" t="s">
        <v>25</v>
      </c>
      <c r="H210" s="4">
        <v>41.0</v>
      </c>
      <c r="I210" s="4" t="s">
        <v>24</v>
      </c>
      <c r="J210" s="4">
        <v>5.0</v>
      </c>
      <c r="K210" s="4" t="s">
        <v>45</v>
      </c>
      <c r="L210" s="4">
        <v>5000.0</v>
      </c>
    </row>
    <row r="211" ht="15.75" customHeight="1">
      <c r="A211" s="4" t="s">
        <v>263</v>
      </c>
      <c r="B211" s="4" t="s">
        <v>51</v>
      </c>
      <c r="C211" s="4" t="s">
        <v>22</v>
      </c>
      <c r="D211" s="4" t="s">
        <v>77</v>
      </c>
      <c r="E211" s="4" t="s">
        <v>25</v>
      </c>
      <c r="F211" s="4" t="s">
        <v>25</v>
      </c>
      <c r="G211" s="4" t="s">
        <v>24</v>
      </c>
      <c r="H211" s="4">
        <v>59.0</v>
      </c>
      <c r="I211" s="4" t="s">
        <v>24</v>
      </c>
      <c r="J211" s="4">
        <v>2.0</v>
      </c>
      <c r="K211" s="4" t="s">
        <v>52</v>
      </c>
      <c r="L211" s="4">
        <v>10000.0</v>
      </c>
    </row>
    <row r="212" ht="15.75" customHeight="1">
      <c r="A212" s="4" t="s">
        <v>264</v>
      </c>
      <c r="B212" s="4" t="s">
        <v>85</v>
      </c>
      <c r="C212" s="4" t="s">
        <v>22</v>
      </c>
      <c r="D212" s="4" t="s">
        <v>77</v>
      </c>
      <c r="E212" s="4" t="s">
        <v>24</v>
      </c>
      <c r="F212" s="4" t="s">
        <v>25</v>
      </c>
      <c r="G212" s="4" t="s">
        <v>25</v>
      </c>
      <c r="H212" s="4">
        <v>41.0</v>
      </c>
      <c r="I212" s="4" t="s">
        <v>25</v>
      </c>
      <c r="J212" s="4">
        <v>3.0</v>
      </c>
      <c r="K212" s="4" t="s">
        <v>26</v>
      </c>
      <c r="L212" s="4">
        <v>10000.0</v>
      </c>
    </row>
    <row r="213" ht="15.75" customHeight="1">
      <c r="A213" s="4" t="s">
        <v>265</v>
      </c>
      <c r="B213" s="4" t="s">
        <v>73</v>
      </c>
      <c r="C213" s="4" t="s">
        <v>40</v>
      </c>
      <c r="D213" s="4" t="s">
        <v>77</v>
      </c>
      <c r="E213" s="4" t="s">
        <v>24</v>
      </c>
      <c r="F213" s="4" t="s">
        <v>25</v>
      </c>
      <c r="G213" s="4" t="s">
        <v>25</v>
      </c>
      <c r="H213" s="4">
        <v>60.0</v>
      </c>
      <c r="I213" s="4" t="s">
        <v>25</v>
      </c>
      <c r="J213" s="4">
        <v>3.0</v>
      </c>
      <c r="K213" s="4" t="s">
        <v>30</v>
      </c>
      <c r="L213" s="4">
        <v>25000.0</v>
      </c>
    </row>
    <row r="214" ht="15.75" customHeight="1">
      <c r="A214" s="4" t="s">
        <v>266</v>
      </c>
      <c r="B214" s="4" t="s">
        <v>69</v>
      </c>
      <c r="C214" s="4" t="s">
        <v>22</v>
      </c>
      <c r="D214" s="4" t="s">
        <v>77</v>
      </c>
      <c r="E214" s="4" t="s">
        <v>25</v>
      </c>
      <c r="F214" s="4" t="s">
        <v>25</v>
      </c>
      <c r="G214" s="4" t="s">
        <v>25</v>
      </c>
      <c r="H214" s="4">
        <v>67.0</v>
      </c>
      <c r="I214" s="4" t="s">
        <v>24</v>
      </c>
      <c r="J214" s="4">
        <v>5.0</v>
      </c>
      <c r="K214" s="4" t="s">
        <v>52</v>
      </c>
      <c r="L214" s="4">
        <v>10000.0</v>
      </c>
    </row>
    <row r="215" ht="15.75" customHeight="1">
      <c r="A215" s="4" t="s">
        <v>267</v>
      </c>
      <c r="B215" s="4" t="s">
        <v>112</v>
      </c>
      <c r="C215" s="4" t="s">
        <v>40</v>
      </c>
      <c r="D215" s="4" t="s">
        <v>77</v>
      </c>
      <c r="E215" s="4" t="s">
        <v>24</v>
      </c>
      <c r="F215" s="4" t="s">
        <v>24</v>
      </c>
      <c r="G215" s="4" t="s">
        <v>24</v>
      </c>
      <c r="H215" s="4">
        <v>17.0</v>
      </c>
      <c r="I215" s="4" t="s">
        <v>24</v>
      </c>
      <c r="J215" s="4">
        <v>0.0</v>
      </c>
      <c r="K215" s="4" t="s">
        <v>30</v>
      </c>
      <c r="L215" s="4">
        <v>325.0</v>
      </c>
    </row>
    <row r="216" ht="15.75" customHeight="1">
      <c r="A216" s="4" t="s">
        <v>268</v>
      </c>
      <c r="B216" s="4" t="s">
        <v>42</v>
      </c>
      <c r="C216" s="4" t="s">
        <v>22</v>
      </c>
      <c r="D216" s="4" t="s">
        <v>77</v>
      </c>
      <c r="E216" s="4" t="s">
        <v>24</v>
      </c>
      <c r="F216" s="4" t="s">
        <v>24</v>
      </c>
      <c r="G216" s="4" t="s">
        <v>25</v>
      </c>
      <c r="H216" s="4">
        <v>69.0</v>
      </c>
      <c r="I216" s="4" t="s">
        <v>25</v>
      </c>
      <c r="J216" s="4">
        <v>4.0</v>
      </c>
      <c r="K216" s="4" t="s">
        <v>45</v>
      </c>
      <c r="L216" s="4">
        <v>10000.0</v>
      </c>
    </row>
    <row r="217" ht="15.75" customHeight="1">
      <c r="A217" s="4" t="s">
        <v>269</v>
      </c>
      <c r="B217" s="4" t="s">
        <v>85</v>
      </c>
      <c r="C217" s="4" t="s">
        <v>22</v>
      </c>
      <c r="D217" s="4" t="s">
        <v>23</v>
      </c>
      <c r="E217" s="4" t="s">
        <v>25</v>
      </c>
      <c r="F217" s="4" t="s">
        <v>25</v>
      </c>
      <c r="G217" s="4" t="s">
        <v>25</v>
      </c>
      <c r="H217" s="4">
        <v>60.0</v>
      </c>
      <c r="I217" s="4" t="s">
        <v>25</v>
      </c>
      <c r="J217" s="4">
        <v>4.0</v>
      </c>
      <c r="K217" s="4" t="s">
        <v>45</v>
      </c>
      <c r="L217" s="4">
        <v>10000.0</v>
      </c>
    </row>
    <row r="218" ht="15.75" customHeight="1">
      <c r="A218" s="4" t="s">
        <v>270</v>
      </c>
      <c r="B218" s="4" t="s">
        <v>64</v>
      </c>
      <c r="C218" s="4" t="s">
        <v>22</v>
      </c>
      <c r="D218" s="4" t="s">
        <v>77</v>
      </c>
      <c r="E218" s="4" t="s">
        <v>25</v>
      </c>
      <c r="F218" s="4" t="s">
        <v>24</v>
      </c>
      <c r="G218" s="4" t="s">
        <v>25</v>
      </c>
      <c r="H218" s="4">
        <v>72.0</v>
      </c>
      <c r="I218" s="4" t="s">
        <v>25</v>
      </c>
      <c r="J218" s="4">
        <v>2.0</v>
      </c>
      <c r="K218" s="4" t="s">
        <v>45</v>
      </c>
      <c r="L218" s="4">
        <v>10000.0</v>
      </c>
    </row>
    <row r="219" ht="15.75" customHeight="1">
      <c r="A219" s="4" t="s">
        <v>271</v>
      </c>
      <c r="B219" s="4" t="s">
        <v>22</v>
      </c>
      <c r="C219" s="4" t="s">
        <v>22</v>
      </c>
      <c r="D219" s="4" t="s">
        <v>77</v>
      </c>
      <c r="E219" s="4" t="s">
        <v>24</v>
      </c>
      <c r="F219" s="4" t="s">
        <v>25</v>
      </c>
      <c r="G219" s="4" t="s">
        <v>24</v>
      </c>
      <c r="H219" s="4">
        <v>85.0</v>
      </c>
      <c r="I219" s="4" t="s">
        <v>25</v>
      </c>
      <c r="J219" s="4">
        <v>5.0</v>
      </c>
      <c r="K219" s="4" t="s">
        <v>52</v>
      </c>
      <c r="L219" s="4">
        <v>25000.0</v>
      </c>
    </row>
    <row r="220" ht="15.75" customHeight="1">
      <c r="A220" s="4" t="s">
        <v>272</v>
      </c>
      <c r="B220" s="4" t="s">
        <v>85</v>
      </c>
      <c r="C220" s="4" t="s">
        <v>22</v>
      </c>
      <c r="D220" s="4" t="s">
        <v>77</v>
      </c>
      <c r="E220" s="4" t="s">
        <v>24</v>
      </c>
      <c r="F220" s="4" t="s">
        <v>24</v>
      </c>
      <c r="G220" s="4" t="s">
        <v>24</v>
      </c>
      <c r="H220" s="4">
        <v>51.0</v>
      </c>
      <c r="I220" s="4" t="s">
        <v>25</v>
      </c>
      <c r="J220" s="4">
        <v>2.0</v>
      </c>
      <c r="K220" s="4" t="s">
        <v>26</v>
      </c>
      <c r="L220" s="4">
        <v>5000.0</v>
      </c>
    </row>
    <row r="221" ht="15.75" customHeight="1">
      <c r="A221" s="4" t="s">
        <v>273</v>
      </c>
      <c r="B221" s="4" t="s">
        <v>29</v>
      </c>
      <c r="C221" s="4" t="s">
        <v>22</v>
      </c>
      <c r="D221" s="4" t="s">
        <v>77</v>
      </c>
      <c r="E221" s="4" t="s">
        <v>25</v>
      </c>
      <c r="F221" s="4" t="s">
        <v>25</v>
      </c>
      <c r="G221" s="4" t="s">
        <v>24</v>
      </c>
      <c r="H221" s="4">
        <v>70.0</v>
      </c>
      <c r="I221" s="4" t="s">
        <v>24</v>
      </c>
      <c r="J221" s="4">
        <v>3.0</v>
      </c>
      <c r="K221" s="4" t="s">
        <v>30</v>
      </c>
      <c r="L221" s="4">
        <v>10000.0</v>
      </c>
    </row>
    <row r="222" ht="15.75" customHeight="1">
      <c r="A222" s="4" t="s">
        <v>274</v>
      </c>
      <c r="B222" s="4" t="s">
        <v>51</v>
      </c>
      <c r="C222" s="4" t="s">
        <v>22</v>
      </c>
      <c r="D222" s="4" t="s">
        <v>77</v>
      </c>
      <c r="E222" s="4" t="s">
        <v>24</v>
      </c>
      <c r="F222" s="4" t="s">
        <v>24</v>
      </c>
      <c r="G222" s="4" t="s">
        <v>24</v>
      </c>
      <c r="H222" s="4">
        <v>69.0</v>
      </c>
      <c r="I222" s="4" t="s">
        <v>24</v>
      </c>
      <c r="J222" s="4">
        <v>2.0</v>
      </c>
      <c r="K222" s="4" t="s">
        <v>52</v>
      </c>
      <c r="L222" s="4">
        <v>10000.0</v>
      </c>
    </row>
    <row r="223" ht="15.75" customHeight="1">
      <c r="A223" s="4" t="s">
        <v>275</v>
      </c>
      <c r="B223" s="4" t="s">
        <v>44</v>
      </c>
      <c r="C223" s="4" t="s">
        <v>22</v>
      </c>
      <c r="D223" s="4" t="s">
        <v>77</v>
      </c>
      <c r="E223" s="4" t="s">
        <v>24</v>
      </c>
      <c r="F223" s="4" t="s">
        <v>25</v>
      </c>
      <c r="G223" s="4" t="s">
        <v>25</v>
      </c>
      <c r="H223" s="4">
        <v>36.0</v>
      </c>
      <c r="I223" s="4" t="s">
        <v>24</v>
      </c>
      <c r="J223" s="4">
        <v>1.0</v>
      </c>
      <c r="K223" s="4" t="s">
        <v>30</v>
      </c>
      <c r="L223" s="4">
        <v>5000.0</v>
      </c>
    </row>
    <row r="224" ht="15.75" customHeight="1">
      <c r="A224" s="4" t="s">
        <v>276</v>
      </c>
      <c r="B224" s="4" t="s">
        <v>69</v>
      </c>
      <c r="C224" s="4" t="s">
        <v>22</v>
      </c>
      <c r="D224" s="4" t="s">
        <v>77</v>
      </c>
      <c r="E224" s="4" t="s">
        <v>24</v>
      </c>
      <c r="F224" s="4" t="s">
        <v>24</v>
      </c>
      <c r="G224" s="4" t="s">
        <v>25</v>
      </c>
      <c r="H224" s="4">
        <v>71.0</v>
      </c>
      <c r="I224" s="4" t="s">
        <v>25</v>
      </c>
      <c r="J224" s="4">
        <v>1.0</v>
      </c>
      <c r="K224" s="4" t="s">
        <v>52</v>
      </c>
      <c r="L224" s="4">
        <v>25000.0</v>
      </c>
    </row>
    <row r="225" ht="15.75" customHeight="1">
      <c r="A225" s="4" t="s">
        <v>277</v>
      </c>
      <c r="B225" s="4" t="s">
        <v>42</v>
      </c>
      <c r="C225" s="4" t="s">
        <v>22</v>
      </c>
      <c r="D225" s="4" t="s">
        <v>77</v>
      </c>
      <c r="E225" s="4" t="s">
        <v>24</v>
      </c>
      <c r="F225" s="4" t="s">
        <v>24</v>
      </c>
      <c r="G225" s="4" t="s">
        <v>24</v>
      </c>
      <c r="H225" s="4">
        <v>85.0</v>
      </c>
      <c r="I225" s="4" t="s">
        <v>24</v>
      </c>
      <c r="J225" s="4">
        <v>1.0</v>
      </c>
      <c r="K225" s="4" t="s">
        <v>52</v>
      </c>
      <c r="L225" s="4">
        <v>10000.0</v>
      </c>
    </row>
    <row r="226" ht="15.75" customHeight="1">
      <c r="A226" s="4" t="s">
        <v>278</v>
      </c>
      <c r="B226" s="4" t="s">
        <v>112</v>
      </c>
      <c r="C226" s="4" t="s">
        <v>40</v>
      </c>
      <c r="D226" s="4" t="s">
        <v>77</v>
      </c>
      <c r="E226" s="4" t="s">
        <v>25</v>
      </c>
      <c r="F226" s="4" t="s">
        <v>25</v>
      </c>
      <c r="G226" s="4" t="s">
        <v>25</v>
      </c>
      <c r="H226" s="4">
        <v>52.0</v>
      </c>
      <c r="I226" s="4" t="s">
        <v>24</v>
      </c>
      <c r="J226" s="4">
        <v>5.0</v>
      </c>
      <c r="K226" s="4" t="s">
        <v>49</v>
      </c>
      <c r="L226" s="4">
        <v>10000.0</v>
      </c>
    </row>
    <row r="227" ht="15.75" customHeight="1">
      <c r="A227" s="4" t="s">
        <v>279</v>
      </c>
      <c r="B227" s="4" t="s">
        <v>69</v>
      </c>
      <c r="C227" s="4" t="s">
        <v>22</v>
      </c>
      <c r="D227" s="4" t="s">
        <v>77</v>
      </c>
      <c r="E227" s="4" t="s">
        <v>25</v>
      </c>
      <c r="F227" s="4" t="s">
        <v>25</v>
      </c>
      <c r="G227" s="4" t="s">
        <v>24</v>
      </c>
      <c r="H227" s="4">
        <v>28.0</v>
      </c>
      <c r="I227" s="4" t="s">
        <v>24</v>
      </c>
      <c r="J227" s="4">
        <v>5.0</v>
      </c>
      <c r="K227" s="4" t="s">
        <v>26</v>
      </c>
      <c r="L227" s="4">
        <v>5000.0</v>
      </c>
    </row>
    <row r="228" ht="15.75" customHeight="1">
      <c r="A228" s="4" t="s">
        <v>280</v>
      </c>
      <c r="B228" s="4" t="s">
        <v>51</v>
      </c>
      <c r="C228" s="4" t="s">
        <v>22</v>
      </c>
      <c r="D228" s="4" t="s">
        <v>77</v>
      </c>
      <c r="E228" s="4" t="s">
        <v>25</v>
      </c>
      <c r="F228" s="4" t="s">
        <v>25</v>
      </c>
      <c r="G228" s="4" t="s">
        <v>24</v>
      </c>
      <c r="H228" s="4">
        <v>18.0</v>
      </c>
      <c r="I228" s="4" t="s">
        <v>25</v>
      </c>
      <c r="J228" s="4">
        <v>5.0</v>
      </c>
      <c r="K228" s="4" t="s">
        <v>30</v>
      </c>
      <c r="L228" s="4">
        <v>2500.0</v>
      </c>
    </row>
    <row r="229" ht="15.75" customHeight="1">
      <c r="A229" s="4" t="s">
        <v>281</v>
      </c>
      <c r="B229" s="4" t="s">
        <v>29</v>
      </c>
      <c r="C229" s="4" t="s">
        <v>22</v>
      </c>
      <c r="D229" s="4" t="s">
        <v>77</v>
      </c>
      <c r="E229" s="4" t="s">
        <v>24</v>
      </c>
      <c r="F229" s="4" t="s">
        <v>24</v>
      </c>
      <c r="G229" s="4" t="s">
        <v>24</v>
      </c>
      <c r="H229" s="4">
        <v>26.0</v>
      </c>
      <c r="I229" s="4" t="s">
        <v>25</v>
      </c>
      <c r="J229" s="4">
        <v>1.0</v>
      </c>
      <c r="K229" s="4" t="s">
        <v>30</v>
      </c>
      <c r="L229" s="4">
        <v>2500.0</v>
      </c>
    </row>
    <row r="230" ht="15.75" customHeight="1">
      <c r="A230" s="4" t="s">
        <v>282</v>
      </c>
      <c r="B230" s="4" t="s">
        <v>21</v>
      </c>
      <c r="C230" s="4" t="s">
        <v>22</v>
      </c>
      <c r="D230" s="4" t="s">
        <v>77</v>
      </c>
      <c r="E230" s="4" t="s">
        <v>24</v>
      </c>
      <c r="F230" s="4" t="s">
        <v>25</v>
      </c>
      <c r="G230" s="4" t="s">
        <v>24</v>
      </c>
      <c r="H230" s="4">
        <v>79.0</v>
      </c>
      <c r="I230" s="4" t="s">
        <v>24</v>
      </c>
      <c r="J230" s="4">
        <v>2.0</v>
      </c>
      <c r="K230" s="4" t="s">
        <v>45</v>
      </c>
      <c r="L230" s="4">
        <v>25000.0</v>
      </c>
    </row>
    <row r="231" ht="15.75" customHeight="1">
      <c r="A231" s="4" t="s">
        <v>283</v>
      </c>
      <c r="B231" s="4" t="s">
        <v>22</v>
      </c>
      <c r="C231" s="4" t="s">
        <v>22</v>
      </c>
      <c r="D231" s="4" t="s">
        <v>77</v>
      </c>
      <c r="E231" s="4" t="s">
        <v>25</v>
      </c>
      <c r="F231" s="4" t="s">
        <v>25</v>
      </c>
      <c r="G231" s="4" t="s">
        <v>25</v>
      </c>
      <c r="H231" s="4">
        <v>20.0</v>
      </c>
      <c r="I231" s="4" t="s">
        <v>25</v>
      </c>
      <c r="J231" s="4">
        <v>2.0</v>
      </c>
      <c r="K231" s="4" t="s">
        <v>26</v>
      </c>
      <c r="L231" s="4">
        <v>5000.0</v>
      </c>
    </row>
    <row r="232" ht="15.75" customHeight="1">
      <c r="A232" s="4" t="s">
        <v>284</v>
      </c>
      <c r="B232" s="4" t="s">
        <v>69</v>
      </c>
      <c r="C232" s="4" t="s">
        <v>22</v>
      </c>
      <c r="D232" s="4" t="s">
        <v>77</v>
      </c>
      <c r="E232" s="4" t="s">
        <v>24</v>
      </c>
      <c r="F232" s="4" t="s">
        <v>25</v>
      </c>
      <c r="G232" s="4" t="s">
        <v>24</v>
      </c>
      <c r="H232" s="4">
        <v>62.0</v>
      </c>
      <c r="I232" s="4" t="s">
        <v>24</v>
      </c>
      <c r="J232" s="4">
        <v>2.0</v>
      </c>
      <c r="K232" s="4" t="s">
        <v>45</v>
      </c>
      <c r="L232" s="4">
        <v>10000.0</v>
      </c>
    </row>
    <row r="233" ht="15.75" customHeight="1">
      <c r="A233" s="4" t="s">
        <v>285</v>
      </c>
      <c r="B233" s="4" t="s">
        <v>101</v>
      </c>
      <c r="C233" s="4" t="s">
        <v>22</v>
      </c>
      <c r="D233" s="4" t="s">
        <v>77</v>
      </c>
      <c r="E233" s="4" t="s">
        <v>24</v>
      </c>
      <c r="F233" s="4" t="s">
        <v>25</v>
      </c>
      <c r="G233" s="4" t="s">
        <v>24</v>
      </c>
      <c r="H233" s="4">
        <v>12.0</v>
      </c>
      <c r="I233" s="4" t="s">
        <v>24</v>
      </c>
      <c r="J233" s="4">
        <v>0.0</v>
      </c>
      <c r="K233" s="4" t="s">
        <v>26</v>
      </c>
      <c r="L233" s="4">
        <v>96.0</v>
      </c>
    </row>
    <row r="234" ht="15.75" customHeight="1">
      <c r="A234" s="4" t="s">
        <v>286</v>
      </c>
      <c r="B234" s="4" t="s">
        <v>85</v>
      </c>
      <c r="C234" s="4" t="s">
        <v>22</v>
      </c>
      <c r="D234" s="4" t="s">
        <v>77</v>
      </c>
      <c r="E234" s="4" t="s">
        <v>25</v>
      </c>
      <c r="F234" s="4" t="s">
        <v>25</v>
      </c>
      <c r="G234" s="4" t="s">
        <v>24</v>
      </c>
      <c r="H234" s="4">
        <v>24.0</v>
      </c>
      <c r="I234" s="4" t="s">
        <v>25</v>
      </c>
      <c r="J234" s="4">
        <v>2.0</v>
      </c>
      <c r="K234" s="4" t="s">
        <v>26</v>
      </c>
      <c r="L234" s="4">
        <v>2500.0</v>
      </c>
    </row>
    <row r="235" ht="15.75" customHeight="1">
      <c r="A235" s="4" t="s">
        <v>287</v>
      </c>
      <c r="B235" s="4" t="s">
        <v>21</v>
      </c>
      <c r="C235" s="4" t="s">
        <v>22</v>
      </c>
      <c r="D235" s="4" t="s">
        <v>77</v>
      </c>
      <c r="E235" s="4" t="s">
        <v>24</v>
      </c>
      <c r="F235" s="4" t="s">
        <v>24</v>
      </c>
      <c r="G235" s="4" t="s">
        <v>24</v>
      </c>
      <c r="H235" s="4">
        <v>74.0</v>
      </c>
      <c r="I235" s="4" t="s">
        <v>24</v>
      </c>
      <c r="J235" s="4">
        <v>2.0</v>
      </c>
      <c r="K235" s="4" t="s">
        <v>45</v>
      </c>
      <c r="L235" s="4">
        <v>10000.0</v>
      </c>
    </row>
    <row r="236" ht="15.75" customHeight="1">
      <c r="A236" s="4" t="s">
        <v>288</v>
      </c>
      <c r="B236" s="4" t="s">
        <v>112</v>
      </c>
      <c r="C236" s="4" t="s">
        <v>40</v>
      </c>
      <c r="D236" s="4" t="s">
        <v>77</v>
      </c>
      <c r="E236" s="4" t="s">
        <v>25</v>
      </c>
      <c r="F236" s="4" t="s">
        <v>24</v>
      </c>
      <c r="G236" s="4" t="s">
        <v>25</v>
      </c>
      <c r="H236" s="4">
        <v>47.0</v>
      </c>
      <c r="I236" s="4" t="s">
        <v>24</v>
      </c>
      <c r="J236" s="4">
        <v>4.0</v>
      </c>
      <c r="K236" s="4" t="s">
        <v>45</v>
      </c>
      <c r="L236" s="4">
        <v>10000.0</v>
      </c>
    </row>
    <row r="237" ht="15.75" customHeight="1">
      <c r="A237" s="4" t="s">
        <v>289</v>
      </c>
      <c r="B237" s="4" t="s">
        <v>54</v>
      </c>
      <c r="C237" s="4" t="s">
        <v>22</v>
      </c>
      <c r="D237" s="4" t="s">
        <v>77</v>
      </c>
      <c r="E237" s="4" t="s">
        <v>24</v>
      </c>
      <c r="F237" s="4" t="s">
        <v>24</v>
      </c>
      <c r="G237" s="4" t="s">
        <v>25</v>
      </c>
      <c r="H237" s="4">
        <v>45.0</v>
      </c>
      <c r="I237" s="4" t="s">
        <v>24</v>
      </c>
      <c r="J237" s="4">
        <v>5.0</v>
      </c>
      <c r="K237" s="4" t="s">
        <v>49</v>
      </c>
      <c r="L237" s="4">
        <v>5000.0</v>
      </c>
    </row>
    <row r="238" ht="15.75" customHeight="1">
      <c r="A238" s="4" t="s">
        <v>290</v>
      </c>
      <c r="B238" s="4" t="s">
        <v>39</v>
      </c>
      <c r="C238" s="4" t="s">
        <v>40</v>
      </c>
      <c r="D238" s="4" t="s">
        <v>77</v>
      </c>
      <c r="E238" s="4" t="s">
        <v>25</v>
      </c>
      <c r="F238" s="4" t="s">
        <v>25</v>
      </c>
      <c r="G238" s="4" t="s">
        <v>25</v>
      </c>
      <c r="H238" s="4">
        <v>48.0</v>
      </c>
      <c r="I238" s="4" t="s">
        <v>25</v>
      </c>
      <c r="J238" s="4">
        <v>2.0</v>
      </c>
      <c r="K238" s="4" t="s">
        <v>30</v>
      </c>
      <c r="L238" s="4">
        <v>5000.0</v>
      </c>
    </row>
    <row r="239" ht="15.75" customHeight="1">
      <c r="A239" s="4" t="s">
        <v>291</v>
      </c>
      <c r="B239" s="4" t="s">
        <v>54</v>
      </c>
      <c r="C239" s="4" t="s">
        <v>22</v>
      </c>
      <c r="D239" s="4" t="s">
        <v>77</v>
      </c>
      <c r="E239" s="4" t="s">
        <v>25</v>
      </c>
      <c r="F239" s="4" t="s">
        <v>25</v>
      </c>
      <c r="G239" s="4" t="s">
        <v>25</v>
      </c>
      <c r="H239" s="4">
        <v>30.0</v>
      </c>
      <c r="I239" s="4" t="s">
        <v>24</v>
      </c>
      <c r="J239" s="4">
        <v>4.0</v>
      </c>
      <c r="K239" s="4" t="s">
        <v>45</v>
      </c>
      <c r="L239" s="4">
        <v>10000.0</v>
      </c>
    </row>
    <row r="240" ht="15.75" customHeight="1">
      <c r="A240" s="4" t="s">
        <v>292</v>
      </c>
      <c r="B240" s="4" t="s">
        <v>73</v>
      </c>
      <c r="C240" s="4" t="s">
        <v>40</v>
      </c>
      <c r="D240" s="4" t="s">
        <v>77</v>
      </c>
      <c r="E240" s="4" t="s">
        <v>25</v>
      </c>
      <c r="F240" s="4" t="s">
        <v>25</v>
      </c>
      <c r="G240" s="4" t="s">
        <v>24</v>
      </c>
      <c r="H240" s="4">
        <v>26.0</v>
      </c>
      <c r="I240" s="4" t="s">
        <v>24</v>
      </c>
      <c r="J240" s="4">
        <v>3.0</v>
      </c>
      <c r="K240" s="4" t="s">
        <v>30</v>
      </c>
      <c r="L240" s="4">
        <v>5000.0</v>
      </c>
    </row>
    <row r="241" ht="15.75" customHeight="1">
      <c r="A241" s="4" t="s">
        <v>293</v>
      </c>
      <c r="B241" s="4" t="s">
        <v>119</v>
      </c>
      <c r="C241" s="4" t="s">
        <v>22</v>
      </c>
      <c r="D241" s="4" t="s">
        <v>23</v>
      </c>
      <c r="E241" s="4" t="s">
        <v>24</v>
      </c>
      <c r="F241" s="4" t="s">
        <v>24</v>
      </c>
      <c r="G241" s="4" t="s">
        <v>24</v>
      </c>
      <c r="H241" s="4">
        <v>82.0</v>
      </c>
      <c r="I241" s="4" t="s">
        <v>25</v>
      </c>
      <c r="J241" s="4">
        <v>3.0</v>
      </c>
      <c r="K241" s="4" t="s">
        <v>30</v>
      </c>
      <c r="L241" s="4">
        <v>10000.0</v>
      </c>
    </row>
    <row r="242" ht="15.75" customHeight="1">
      <c r="A242" s="4" t="s">
        <v>294</v>
      </c>
      <c r="B242" s="4" t="s">
        <v>42</v>
      </c>
      <c r="C242" s="4" t="s">
        <v>22</v>
      </c>
      <c r="D242" s="4" t="s">
        <v>77</v>
      </c>
      <c r="E242" s="4" t="s">
        <v>25</v>
      </c>
      <c r="F242" s="4" t="s">
        <v>24</v>
      </c>
      <c r="G242" s="4" t="s">
        <v>24</v>
      </c>
      <c r="H242" s="4">
        <v>15.0</v>
      </c>
      <c r="I242" s="4" t="s">
        <v>24</v>
      </c>
      <c r="J242" s="4">
        <v>0.0</v>
      </c>
      <c r="K242" s="4" t="s">
        <v>26</v>
      </c>
      <c r="L242" s="4">
        <v>378.0</v>
      </c>
    </row>
    <row r="243" ht="15.75" customHeight="1">
      <c r="A243" s="4" t="s">
        <v>295</v>
      </c>
      <c r="B243" s="4" t="s">
        <v>48</v>
      </c>
      <c r="C243" s="4" t="s">
        <v>22</v>
      </c>
      <c r="D243" s="4" t="s">
        <v>77</v>
      </c>
      <c r="E243" s="4" t="s">
        <v>25</v>
      </c>
      <c r="F243" s="4" t="s">
        <v>24</v>
      </c>
      <c r="G243" s="4" t="s">
        <v>24</v>
      </c>
      <c r="H243" s="4">
        <v>16.0</v>
      </c>
      <c r="I243" s="4" t="s">
        <v>24</v>
      </c>
      <c r="J243" s="4">
        <v>0.0</v>
      </c>
      <c r="K243" s="4" t="s">
        <v>49</v>
      </c>
      <c r="L243" s="4">
        <v>19.0</v>
      </c>
    </row>
    <row r="244" ht="15.75" customHeight="1">
      <c r="A244" s="4" t="s">
        <v>296</v>
      </c>
      <c r="B244" s="4" t="s">
        <v>119</v>
      </c>
      <c r="C244" s="4" t="s">
        <v>22</v>
      </c>
      <c r="D244" s="4" t="s">
        <v>23</v>
      </c>
      <c r="E244" s="4" t="s">
        <v>25</v>
      </c>
      <c r="F244" s="4" t="s">
        <v>25</v>
      </c>
      <c r="G244" s="4" t="s">
        <v>24</v>
      </c>
      <c r="H244" s="4">
        <v>89.0</v>
      </c>
      <c r="I244" s="4" t="s">
        <v>24</v>
      </c>
      <c r="J244" s="4">
        <v>1.0</v>
      </c>
      <c r="K244" s="4" t="s">
        <v>52</v>
      </c>
      <c r="L244" s="4">
        <v>25000.0</v>
      </c>
    </row>
    <row r="245" ht="15.75" customHeight="1">
      <c r="A245" s="4" t="s">
        <v>297</v>
      </c>
      <c r="B245" s="4" t="s">
        <v>39</v>
      </c>
      <c r="C245" s="4" t="s">
        <v>40</v>
      </c>
      <c r="D245" s="4" t="s">
        <v>23</v>
      </c>
      <c r="E245" s="4" t="s">
        <v>24</v>
      </c>
      <c r="F245" s="4" t="s">
        <v>25</v>
      </c>
      <c r="G245" s="4" t="s">
        <v>24</v>
      </c>
      <c r="H245" s="4">
        <v>16.0</v>
      </c>
      <c r="I245" s="4" t="s">
        <v>24</v>
      </c>
      <c r="J245" s="4">
        <v>0.0</v>
      </c>
      <c r="K245" s="4" t="s">
        <v>26</v>
      </c>
      <c r="L245" s="4">
        <v>471.0</v>
      </c>
    </row>
    <row r="246" ht="15.75" customHeight="1">
      <c r="A246" s="4" t="s">
        <v>298</v>
      </c>
      <c r="B246" s="4" t="s">
        <v>119</v>
      </c>
      <c r="C246" s="4" t="s">
        <v>22</v>
      </c>
      <c r="D246" s="4" t="s">
        <v>77</v>
      </c>
      <c r="E246" s="4" t="s">
        <v>25</v>
      </c>
      <c r="F246" s="4" t="s">
        <v>24</v>
      </c>
      <c r="G246" s="4" t="s">
        <v>25</v>
      </c>
      <c r="H246" s="4">
        <v>27.0</v>
      </c>
      <c r="I246" s="4" t="s">
        <v>24</v>
      </c>
      <c r="J246" s="4">
        <v>4.0</v>
      </c>
      <c r="K246" s="4" t="s">
        <v>26</v>
      </c>
      <c r="L246" s="4">
        <v>5000.0</v>
      </c>
    </row>
    <row r="247" ht="15.75" customHeight="1">
      <c r="A247" s="4" t="s">
        <v>299</v>
      </c>
      <c r="B247" s="4" t="s">
        <v>119</v>
      </c>
      <c r="C247" s="4" t="s">
        <v>22</v>
      </c>
      <c r="D247" s="4" t="s">
        <v>23</v>
      </c>
      <c r="E247" s="4" t="s">
        <v>24</v>
      </c>
      <c r="F247" s="4" t="s">
        <v>24</v>
      </c>
      <c r="G247" s="4" t="s">
        <v>24</v>
      </c>
      <c r="H247" s="4">
        <v>87.0</v>
      </c>
      <c r="I247" s="4" t="s">
        <v>25</v>
      </c>
      <c r="J247" s="4">
        <v>1.0</v>
      </c>
      <c r="K247" s="4" t="s">
        <v>52</v>
      </c>
      <c r="L247" s="4">
        <v>10000.0</v>
      </c>
    </row>
    <row r="248" ht="15.75" customHeight="1">
      <c r="A248" s="4" t="s">
        <v>300</v>
      </c>
      <c r="B248" s="4" t="s">
        <v>101</v>
      </c>
      <c r="C248" s="4" t="s">
        <v>22</v>
      </c>
      <c r="D248" s="4" t="s">
        <v>77</v>
      </c>
      <c r="E248" s="4" t="s">
        <v>25</v>
      </c>
      <c r="F248" s="4" t="s">
        <v>25</v>
      </c>
      <c r="G248" s="4" t="s">
        <v>25</v>
      </c>
      <c r="H248" s="4">
        <v>18.0</v>
      </c>
      <c r="I248" s="4" t="s">
        <v>24</v>
      </c>
      <c r="J248" s="4">
        <v>4.0</v>
      </c>
      <c r="K248" s="4" t="s">
        <v>30</v>
      </c>
      <c r="L248" s="4">
        <v>2500.0</v>
      </c>
    </row>
    <row r="249" ht="15.75" customHeight="1">
      <c r="A249" s="4" t="s">
        <v>301</v>
      </c>
      <c r="B249" s="4" t="s">
        <v>64</v>
      </c>
      <c r="C249" s="4" t="s">
        <v>22</v>
      </c>
      <c r="D249" s="4" t="s">
        <v>23</v>
      </c>
      <c r="E249" s="4" t="s">
        <v>25</v>
      </c>
      <c r="F249" s="4" t="s">
        <v>25</v>
      </c>
      <c r="G249" s="4" t="s">
        <v>25</v>
      </c>
      <c r="H249" s="4">
        <v>22.0</v>
      </c>
      <c r="I249" s="4" t="s">
        <v>24</v>
      </c>
      <c r="J249" s="4">
        <v>3.0</v>
      </c>
      <c r="K249" s="4" t="s">
        <v>30</v>
      </c>
      <c r="L249" s="4">
        <v>5000.0</v>
      </c>
    </row>
    <row r="250" ht="15.75" customHeight="1">
      <c r="A250" s="4" t="s">
        <v>302</v>
      </c>
      <c r="B250" s="4" t="s">
        <v>21</v>
      </c>
      <c r="C250" s="4" t="s">
        <v>22</v>
      </c>
      <c r="D250" s="4" t="s">
        <v>77</v>
      </c>
      <c r="E250" s="4" t="s">
        <v>25</v>
      </c>
      <c r="F250" s="4" t="s">
        <v>25</v>
      </c>
      <c r="G250" s="4" t="s">
        <v>24</v>
      </c>
      <c r="H250" s="4">
        <v>68.0</v>
      </c>
      <c r="I250" s="4" t="s">
        <v>25</v>
      </c>
      <c r="J250" s="4">
        <v>3.0</v>
      </c>
      <c r="K250" s="4" t="s">
        <v>30</v>
      </c>
      <c r="L250" s="4">
        <v>10000.0</v>
      </c>
    </row>
    <row r="251" ht="15.75" customHeight="1">
      <c r="A251" s="4" t="s">
        <v>303</v>
      </c>
      <c r="B251" s="4" t="s">
        <v>101</v>
      </c>
      <c r="C251" s="4" t="s">
        <v>22</v>
      </c>
      <c r="D251" s="4" t="s">
        <v>23</v>
      </c>
      <c r="E251" s="4" t="s">
        <v>24</v>
      </c>
      <c r="F251" s="4" t="s">
        <v>25</v>
      </c>
      <c r="G251" s="4" t="s">
        <v>24</v>
      </c>
      <c r="H251" s="4">
        <v>15.0</v>
      </c>
      <c r="I251" s="4" t="s">
        <v>24</v>
      </c>
      <c r="J251" s="4">
        <v>0.0</v>
      </c>
      <c r="K251" s="4" t="s">
        <v>49</v>
      </c>
      <c r="L251" s="4">
        <v>337.0</v>
      </c>
    </row>
    <row r="252" ht="15.75" customHeight="1">
      <c r="A252" s="4" t="s">
        <v>304</v>
      </c>
      <c r="B252" s="4" t="s">
        <v>21</v>
      </c>
      <c r="C252" s="4" t="s">
        <v>22</v>
      </c>
      <c r="D252" s="4" t="s">
        <v>23</v>
      </c>
      <c r="E252" s="4" t="s">
        <v>25</v>
      </c>
      <c r="F252" s="4" t="s">
        <v>24</v>
      </c>
      <c r="G252" s="4" t="s">
        <v>25</v>
      </c>
      <c r="H252" s="4">
        <v>51.0</v>
      </c>
      <c r="I252" s="4" t="s">
        <v>24</v>
      </c>
      <c r="J252" s="4">
        <v>3.0</v>
      </c>
      <c r="K252" s="4" t="s">
        <v>45</v>
      </c>
      <c r="L252" s="4">
        <v>5000.0</v>
      </c>
    </row>
    <row r="253" ht="15.75" customHeight="1">
      <c r="A253" s="4" t="s">
        <v>305</v>
      </c>
      <c r="B253" s="4" t="s">
        <v>22</v>
      </c>
      <c r="C253" s="4" t="s">
        <v>22</v>
      </c>
      <c r="D253" s="4" t="s">
        <v>77</v>
      </c>
      <c r="E253" s="4" t="s">
        <v>25</v>
      </c>
      <c r="F253" s="4" t="s">
        <v>24</v>
      </c>
      <c r="G253" s="4" t="s">
        <v>25</v>
      </c>
      <c r="H253" s="4">
        <v>41.0</v>
      </c>
      <c r="I253" s="4" t="s">
        <v>25</v>
      </c>
      <c r="J253" s="4">
        <v>3.0</v>
      </c>
      <c r="K253" s="4" t="s">
        <v>52</v>
      </c>
      <c r="L253" s="4">
        <v>5000.0</v>
      </c>
    </row>
    <row r="254" ht="15.75" customHeight="1">
      <c r="A254" s="4" t="s">
        <v>306</v>
      </c>
      <c r="B254" s="4" t="s">
        <v>36</v>
      </c>
      <c r="C254" s="4" t="s">
        <v>22</v>
      </c>
      <c r="D254" s="4" t="s">
        <v>77</v>
      </c>
      <c r="E254" s="4" t="s">
        <v>25</v>
      </c>
      <c r="F254" s="4" t="s">
        <v>25</v>
      </c>
      <c r="G254" s="4" t="s">
        <v>25</v>
      </c>
      <c r="H254" s="4">
        <v>72.0</v>
      </c>
      <c r="I254" s="4" t="s">
        <v>25</v>
      </c>
      <c r="J254" s="4">
        <v>3.0</v>
      </c>
      <c r="K254" s="4" t="s">
        <v>45</v>
      </c>
      <c r="L254" s="4">
        <v>10000.0</v>
      </c>
    </row>
    <row r="255" ht="15.75" customHeight="1">
      <c r="A255" s="4" t="s">
        <v>307</v>
      </c>
      <c r="B255" s="4" t="s">
        <v>29</v>
      </c>
      <c r="C255" s="4" t="s">
        <v>22</v>
      </c>
      <c r="D255" s="4" t="s">
        <v>77</v>
      </c>
      <c r="E255" s="4" t="s">
        <v>25</v>
      </c>
      <c r="F255" s="4" t="s">
        <v>24</v>
      </c>
      <c r="G255" s="4" t="s">
        <v>24</v>
      </c>
      <c r="H255" s="4">
        <v>49.0</v>
      </c>
      <c r="I255" s="4" t="s">
        <v>25</v>
      </c>
      <c r="J255" s="4">
        <v>1.0</v>
      </c>
      <c r="K255" s="4" t="s">
        <v>30</v>
      </c>
      <c r="L255" s="4">
        <v>10000.0</v>
      </c>
    </row>
    <row r="256" ht="15.75" customHeight="1">
      <c r="A256" s="4" t="s">
        <v>308</v>
      </c>
      <c r="B256" s="4" t="s">
        <v>21</v>
      </c>
      <c r="C256" s="4" t="s">
        <v>22</v>
      </c>
      <c r="D256" s="4" t="s">
        <v>77</v>
      </c>
      <c r="E256" s="4" t="s">
        <v>24</v>
      </c>
      <c r="F256" s="4" t="s">
        <v>25</v>
      </c>
      <c r="G256" s="4" t="s">
        <v>25</v>
      </c>
      <c r="H256" s="4">
        <v>19.0</v>
      </c>
      <c r="I256" s="4" t="s">
        <v>25</v>
      </c>
      <c r="J256" s="4">
        <v>2.0</v>
      </c>
      <c r="K256" s="4" t="s">
        <v>49</v>
      </c>
      <c r="L256" s="4">
        <v>2500.0</v>
      </c>
    </row>
    <row r="257" ht="15.75" customHeight="1">
      <c r="A257" s="4" t="s">
        <v>309</v>
      </c>
      <c r="B257" s="4" t="s">
        <v>119</v>
      </c>
      <c r="C257" s="4" t="s">
        <v>22</v>
      </c>
      <c r="D257" s="4" t="s">
        <v>23</v>
      </c>
      <c r="E257" s="4" t="s">
        <v>24</v>
      </c>
      <c r="F257" s="4" t="s">
        <v>24</v>
      </c>
      <c r="G257" s="4" t="s">
        <v>24</v>
      </c>
      <c r="H257" s="4">
        <v>78.0</v>
      </c>
      <c r="I257" s="4" t="s">
        <v>25</v>
      </c>
      <c r="J257" s="4">
        <v>2.0</v>
      </c>
      <c r="K257" s="4" t="s">
        <v>45</v>
      </c>
      <c r="L257" s="4">
        <v>25000.0</v>
      </c>
    </row>
    <row r="258" ht="15.75" customHeight="1">
      <c r="A258" s="4" t="s">
        <v>310</v>
      </c>
      <c r="B258" s="4" t="s">
        <v>54</v>
      </c>
      <c r="C258" s="4" t="s">
        <v>22</v>
      </c>
      <c r="D258" s="4" t="s">
        <v>77</v>
      </c>
      <c r="E258" s="4" t="s">
        <v>25</v>
      </c>
      <c r="F258" s="4" t="s">
        <v>24</v>
      </c>
      <c r="G258" s="4" t="s">
        <v>25</v>
      </c>
      <c r="H258" s="4">
        <v>85.0</v>
      </c>
      <c r="I258" s="4" t="s">
        <v>25</v>
      </c>
      <c r="J258" s="4">
        <v>3.0</v>
      </c>
      <c r="K258" s="4" t="s">
        <v>30</v>
      </c>
      <c r="L258" s="4">
        <v>10000.0</v>
      </c>
    </row>
    <row r="259" ht="15.75" customHeight="1">
      <c r="A259" s="4" t="s">
        <v>311</v>
      </c>
      <c r="B259" s="4" t="s">
        <v>29</v>
      </c>
      <c r="C259" s="4" t="s">
        <v>22</v>
      </c>
      <c r="D259" s="4" t="s">
        <v>23</v>
      </c>
      <c r="E259" s="4" t="s">
        <v>25</v>
      </c>
      <c r="F259" s="4" t="s">
        <v>25</v>
      </c>
      <c r="G259" s="4" t="s">
        <v>25</v>
      </c>
      <c r="H259" s="4">
        <v>50.0</v>
      </c>
      <c r="I259" s="4" t="s">
        <v>25</v>
      </c>
      <c r="J259" s="4">
        <v>4.0</v>
      </c>
      <c r="K259" s="4" t="s">
        <v>45</v>
      </c>
      <c r="L259" s="4">
        <v>10000.0</v>
      </c>
    </row>
    <row r="260" ht="15.75" customHeight="1">
      <c r="A260" s="4" t="s">
        <v>312</v>
      </c>
      <c r="B260" s="4" t="s">
        <v>54</v>
      </c>
      <c r="C260" s="4" t="s">
        <v>22</v>
      </c>
      <c r="D260" s="4" t="s">
        <v>23</v>
      </c>
      <c r="E260" s="4" t="s">
        <v>24</v>
      </c>
      <c r="F260" s="4" t="s">
        <v>25</v>
      </c>
      <c r="G260" s="4" t="s">
        <v>24</v>
      </c>
      <c r="H260" s="4">
        <v>65.0</v>
      </c>
      <c r="I260" s="4" t="s">
        <v>25</v>
      </c>
      <c r="J260" s="4">
        <v>5.0</v>
      </c>
      <c r="K260" s="4" t="s">
        <v>52</v>
      </c>
      <c r="L260" s="4">
        <v>10000.0</v>
      </c>
    </row>
    <row r="261" ht="15.75" customHeight="1">
      <c r="A261" s="4" t="s">
        <v>313</v>
      </c>
      <c r="B261" s="4" t="s">
        <v>44</v>
      </c>
      <c r="C261" s="4" t="s">
        <v>22</v>
      </c>
      <c r="D261" s="4" t="s">
        <v>77</v>
      </c>
      <c r="E261" s="4" t="s">
        <v>25</v>
      </c>
      <c r="F261" s="4" t="s">
        <v>24</v>
      </c>
      <c r="G261" s="4" t="s">
        <v>25</v>
      </c>
      <c r="H261" s="4">
        <v>24.0</v>
      </c>
      <c r="I261" s="4" t="s">
        <v>24</v>
      </c>
      <c r="J261" s="4">
        <v>3.0</v>
      </c>
      <c r="K261" s="4" t="s">
        <v>30</v>
      </c>
      <c r="L261" s="4">
        <v>2500.0</v>
      </c>
    </row>
    <row r="262" ht="15.75" customHeight="1">
      <c r="A262" s="4" t="s">
        <v>314</v>
      </c>
      <c r="B262" s="4" t="s">
        <v>56</v>
      </c>
      <c r="C262" s="4" t="s">
        <v>22</v>
      </c>
      <c r="D262" s="4" t="s">
        <v>77</v>
      </c>
      <c r="E262" s="4" t="s">
        <v>25</v>
      </c>
      <c r="F262" s="4" t="s">
        <v>25</v>
      </c>
      <c r="G262" s="4" t="s">
        <v>24</v>
      </c>
      <c r="H262" s="4">
        <v>59.0</v>
      </c>
      <c r="I262" s="4" t="s">
        <v>24</v>
      </c>
      <c r="J262" s="4">
        <v>5.0</v>
      </c>
      <c r="K262" s="4" t="s">
        <v>45</v>
      </c>
      <c r="L262" s="4">
        <v>10000.0</v>
      </c>
    </row>
    <row r="263" ht="15.75" customHeight="1">
      <c r="A263" s="4" t="s">
        <v>315</v>
      </c>
      <c r="B263" s="4" t="s">
        <v>22</v>
      </c>
      <c r="C263" s="4" t="s">
        <v>22</v>
      </c>
      <c r="D263" s="4" t="s">
        <v>23</v>
      </c>
      <c r="E263" s="4" t="s">
        <v>25</v>
      </c>
      <c r="F263" s="4" t="s">
        <v>24</v>
      </c>
      <c r="G263" s="4" t="s">
        <v>24</v>
      </c>
      <c r="H263" s="4">
        <v>38.0</v>
      </c>
      <c r="I263" s="4" t="s">
        <v>24</v>
      </c>
      <c r="J263" s="4">
        <v>3.0</v>
      </c>
      <c r="K263" s="4" t="s">
        <v>52</v>
      </c>
      <c r="L263" s="4">
        <v>10000.0</v>
      </c>
    </row>
    <row r="264" ht="15.75" customHeight="1">
      <c r="A264" s="4" t="s">
        <v>316</v>
      </c>
      <c r="B264" s="4" t="s">
        <v>42</v>
      </c>
      <c r="C264" s="4" t="s">
        <v>22</v>
      </c>
      <c r="D264" s="4" t="s">
        <v>23</v>
      </c>
      <c r="E264" s="4" t="s">
        <v>24</v>
      </c>
      <c r="F264" s="4" t="s">
        <v>24</v>
      </c>
      <c r="G264" s="4" t="s">
        <v>24</v>
      </c>
      <c r="H264" s="4">
        <v>66.0</v>
      </c>
      <c r="I264" s="4" t="s">
        <v>25</v>
      </c>
      <c r="J264" s="4">
        <v>3.0</v>
      </c>
      <c r="K264" s="4" t="s">
        <v>52</v>
      </c>
      <c r="L264" s="4">
        <v>10000.0</v>
      </c>
    </row>
    <row r="265" ht="15.75" customHeight="1">
      <c r="A265" s="4" t="s">
        <v>317</v>
      </c>
      <c r="B265" s="4" t="s">
        <v>69</v>
      </c>
      <c r="C265" s="4" t="s">
        <v>22</v>
      </c>
      <c r="D265" s="4" t="s">
        <v>77</v>
      </c>
      <c r="E265" s="4" t="s">
        <v>24</v>
      </c>
      <c r="F265" s="4" t="s">
        <v>24</v>
      </c>
      <c r="G265" s="4" t="s">
        <v>25</v>
      </c>
      <c r="H265" s="4">
        <v>42.0</v>
      </c>
      <c r="I265" s="4" t="s">
        <v>24</v>
      </c>
      <c r="J265" s="4">
        <v>3.0</v>
      </c>
      <c r="K265" s="4" t="s">
        <v>45</v>
      </c>
      <c r="L265" s="4">
        <v>5000.0</v>
      </c>
    </row>
    <row r="266" ht="15.75" customHeight="1">
      <c r="A266" s="4" t="s">
        <v>318</v>
      </c>
      <c r="B266" s="4" t="s">
        <v>69</v>
      </c>
      <c r="C266" s="4" t="s">
        <v>22</v>
      </c>
      <c r="D266" s="4" t="s">
        <v>23</v>
      </c>
      <c r="E266" s="4" t="s">
        <v>24</v>
      </c>
      <c r="F266" s="4" t="s">
        <v>24</v>
      </c>
      <c r="G266" s="4" t="s">
        <v>24</v>
      </c>
      <c r="H266" s="4">
        <v>47.0</v>
      </c>
      <c r="I266" s="4" t="s">
        <v>24</v>
      </c>
      <c r="J266" s="4">
        <v>2.0</v>
      </c>
      <c r="K266" s="4" t="s">
        <v>26</v>
      </c>
      <c r="L266" s="4">
        <v>5000.0</v>
      </c>
    </row>
    <row r="267" ht="15.75" customHeight="1">
      <c r="A267" s="4" t="s">
        <v>319</v>
      </c>
      <c r="B267" s="4" t="s">
        <v>39</v>
      </c>
      <c r="C267" s="4" t="s">
        <v>40</v>
      </c>
      <c r="D267" s="4" t="s">
        <v>23</v>
      </c>
      <c r="E267" s="4" t="s">
        <v>25</v>
      </c>
      <c r="F267" s="4" t="s">
        <v>24</v>
      </c>
      <c r="G267" s="4" t="s">
        <v>24</v>
      </c>
      <c r="H267" s="4">
        <v>54.0</v>
      </c>
      <c r="I267" s="4" t="s">
        <v>24</v>
      </c>
      <c r="J267" s="4">
        <v>2.0</v>
      </c>
      <c r="K267" s="4" t="s">
        <v>45</v>
      </c>
      <c r="L267" s="4">
        <v>10000.0</v>
      </c>
    </row>
    <row r="268" ht="15.75" customHeight="1">
      <c r="A268" s="4" t="s">
        <v>320</v>
      </c>
      <c r="B268" s="4" t="s">
        <v>73</v>
      </c>
      <c r="C268" s="4" t="s">
        <v>40</v>
      </c>
      <c r="D268" s="4" t="s">
        <v>77</v>
      </c>
      <c r="E268" s="4" t="s">
        <v>25</v>
      </c>
      <c r="F268" s="4" t="s">
        <v>25</v>
      </c>
      <c r="G268" s="4" t="s">
        <v>24</v>
      </c>
      <c r="H268" s="4">
        <v>18.0</v>
      </c>
      <c r="I268" s="4" t="s">
        <v>24</v>
      </c>
      <c r="J268" s="4">
        <v>1.0</v>
      </c>
      <c r="K268" s="4" t="s">
        <v>30</v>
      </c>
      <c r="L268" s="4">
        <v>2500.0</v>
      </c>
    </row>
    <row r="269" ht="15.75" customHeight="1">
      <c r="A269" s="4" t="s">
        <v>321</v>
      </c>
      <c r="B269" s="4" t="s">
        <v>73</v>
      </c>
      <c r="C269" s="4" t="s">
        <v>40</v>
      </c>
      <c r="D269" s="4" t="s">
        <v>77</v>
      </c>
      <c r="E269" s="4" t="s">
        <v>24</v>
      </c>
      <c r="F269" s="4" t="s">
        <v>24</v>
      </c>
      <c r="G269" s="4" t="s">
        <v>24</v>
      </c>
      <c r="H269" s="4">
        <v>80.0</v>
      </c>
      <c r="I269" s="4" t="s">
        <v>24</v>
      </c>
      <c r="J269" s="4">
        <v>5.0</v>
      </c>
      <c r="K269" s="4" t="s">
        <v>30</v>
      </c>
      <c r="L269" s="4">
        <v>25000.0</v>
      </c>
    </row>
    <row r="270" ht="15.75" customHeight="1">
      <c r="A270" s="4" t="s">
        <v>322</v>
      </c>
      <c r="B270" s="4" t="s">
        <v>51</v>
      </c>
      <c r="C270" s="4" t="s">
        <v>22</v>
      </c>
      <c r="D270" s="4" t="s">
        <v>23</v>
      </c>
      <c r="E270" s="4" t="s">
        <v>24</v>
      </c>
      <c r="F270" s="4" t="s">
        <v>25</v>
      </c>
      <c r="G270" s="4" t="s">
        <v>24</v>
      </c>
      <c r="H270" s="4">
        <v>53.0</v>
      </c>
      <c r="I270" s="4" t="s">
        <v>25</v>
      </c>
      <c r="J270" s="4">
        <v>2.0</v>
      </c>
      <c r="K270" s="4" t="s">
        <v>45</v>
      </c>
      <c r="L270" s="4">
        <v>5000.0</v>
      </c>
    </row>
    <row r="271" ht="15.75" customHeight="1">
      <c r="A271" s="4" t="s">
        <v>323</v>
      </c>
      <c r="B271" s="4" t="s">
        <v>64</v>
      </c>
      <c r="C271" s="4" t="s">
        <v>22</v>
      </c>
      <c r="D271" s="4" t="s">
        <v>77</v>
      </c>
      <c r="E271" s="4" t="s">
        <v>24</v>
      </c>
      <c r="F271" s="4" t="s">
        <v>24</v>
      </c>
      <c r="G271" s="4" t="s">
        <v>24</v>
      </c>
      <c r="H271" s="4">
        <v>14.0</v>
      </c>
      <c r="I271" s="4" t="s">
        <v>24</v>
      </c>
      <c r="J271" s="4">
        <v>0.0</v>
      </c>
      <c r="K271" s="4" t="s">
        <v>26</v>
      </c>
      <c r="L271" s="4">
        <v>50.0</v>
      </c>
    </row>
    <row r="272" ht="15.75" customHeight="1">
      <c r="A272" s="4" t="s">
        <v>324</v>
      </c>
      <c r="B272" s="4" t="s">
        <v>22</v>
      </c>
      <c r="C272" s="4" t="s">
        <v>22</v>
      </c>
      <c r="D272" s="4" t="s">
        <v>77</v>
      </c>
      <c r="E272" s="4" t="s">
        <v>25</v>
      </c>
      <c r="F272" s="4" t="s">
        <v>24</v>
      </c>
      <c r="G272" s="4" t="s">
        <v>25</v>
      </c>
      <c r="H272" s="4">
        <v>21.0</v>
      </c>
      <c r="I272" s="4" t="s">
        <v>25</v>
      </c>
      <c r="J272" s="4">
        <v>3.0</v>
      </c>
      <c r="K272" s="4" t="s">
        <v>26</v>
      </c>
      <c r="L272" s="4">
        <v>2500.0</v>
      </c>
    </row>
    <row r="273" ht="15.75" customHeight="1">
      <c r="A273" s="4" t="s">
        <v>325</v>
      </c>
      <c r="B273" s="4" t="s">
        <v>39</v>
      </c>
      <c r="C273" s="4" t="s">
        <v>40</v>
      </c>
      <c r="D273" s="4" t="s">
        <v>77</v>
      </c>
      <c r="E273" s="4" t="s">
        <v>24</v>
      </c>
      <c r="F273" s="4" t="s">
        <v>25</v>
      </c>
      <c r="G273" s="4" t="s">
        <v>24</v>
      </c>
      <c r="H273" s="4">
        <v>87.0</v>
      </c>
      <c r="I273" s="4" t="s">
        <v>24</v>
      </c>
      <c r="J273" s="4">
        <v>3.0</v>
      </c>
      <c r="K273" s="4" t="s">
        <v>52</v>
      </c>
      <c r="L273" s="4">
        <v>10000.0</v>
      </c>
    </row>
    <row r="274" ht="15.75" customHeight="1">
      <c r="A274" s="4" t="s">
        <v>326</v>
      </c>
      <c r="B274" s="4" t="s">
        <v>36</v>
      </c>
      <c r="C274" s="4" t="s">
        <v>22</v>
      </c>
      <c r="D274" s="4" t="s">
        <v>23</v>
      </c>
      <c r="E274" s="4" t="s">
        <v>24</v>
      </c>
      <c r="F274" s="4" t="s">
        <v>25</v>
      </c>
      <c r="G274" s="4" t="s">
        <v>25</v>
      </c>
      <c r="H274" s="4">
        <v>77.0</v>
      </c>
      <c r="I274" s="4" t="s">
        <v>25</v>
      </c>
      <c r="J274" s="4">
        <v>1.0</v>
      </c>
      <c r="K274" s="4" t="s">
        <v>45</v>
      </c>
      <c r="L274" s="4">
        <v>10000.0</v>
      </c>
    </row>
    <row r="275" ht="15.75" customHeight="1">
      <c r="A275" s="4" t="s">
        <v>327</v>
      </c>
      <c r="B275" s="4" t="s">
        <v>36</v>
      </c>
      <c r="C275" s="4" t="s">
        <v>22</v>
      </c>
      <c r="D275" s="4" t="s">
        <v>23</v>
      </c>
      <c r="E275" s="4" t="s">
        <v>25</v>
      </c>
      <c r="F275" s="4" t="s">
        <v>24</v>
      </c>
      <c r="G275" s="4" t="s">
        <v>25</v>
      </c>
      <c r="H275" s="4">
        <v>65.0</v>
      </c>
      <c r="I275" s="4" t="s">
        <v>25</v>
      </c>
      <c r="J275" s="4">
        <v>3.0</v>
      </c>
      <c r="K275" s="4" t="s">
        <v>30</v>
      </c>
      <c r="L275" s="4">
        <v>25000.0</v>
      </c>
    </row>
    <row r="276" ht="15.75" customHeight="1">
      <c r="A276" s="4" t="s">
        <v>328</v>
      </c>
      <c r="B276" s="4" t="s">
        <v>69</v>
      </c>
      <c r="C276" s="4" t="s">
        <v>22</v>
      </c>
      <c r="D276" s="4" t="s">
        <v>23</v>
      </c>
      <c r="E276" s="4" t="s">
        <v>24</v>
      </c>
      <c r="F276" s="4" t="s">
        <v>24</v>
      </c>
      <c r="G276" s="4" t="s">
        <v>25</v>
      </c>
      <c r="H276" s="4">
        <v>68.0</v>
      </c>
      <c r="I276" s="4" t="s">
        <v>24</v>
      </c>
      <c r="J276" s="4">
        <v>5.0</v>
      </c>
      <c r="K276" s="4" t="s">
        <v>45</v>
      </c>
      <c r="L276" s="4">
        <v>25000.0</v>
      </c>
    </row>
    <row r="277" ht="15.75" customHeight="1">
      <c r="A277" s="4" t="s">
        <v>329</v>
      </c>
      <c r="B277" s="4" t="s">
        <v>36</v>
      </c>
      <c r="C277" s="4" t="s">
        <v>22</v>
      </c>
      <c r="D277" s="4" t="s">
        <v>77</v>
      </c>
      <c r="E277" s="4" t="s">
        <v>24</v>
      </c>
      <c r="F277" s="4" t="s">
        <v>25</v>
      </c>
      <c r="G277" s="4" t="s">
        <v>24</v>
      </c>
      <c r="H277" s="4">
        <v>53.0</v>
      </c>
      <c r="I277" s="4" t="s">
        <v>24</v>
      </c>
      <c r="J277" s="4">
        <v>2.0</v>
      </c>
      <c r="K277" s="4" t="s">
        <v>52</v>
      </c>
      <c r="L277" s="4">
        <v>5000.0</v>
      </c>
    </row>
    <row r="278" ht="15.75" customHeight="1">
      <c r="A278" s="4" t="s">
        <v>330</v>
      </c>
      <c r="B278" s="4" t="s">
        <v>33</v>
      </c>
      <c r="C278" s="4" t="s">
        <v>22</v>
      </c>
      <c r="D278" s="4" t="s">
        <v>23</v>
      </c>
      <c r="E278" s="4" t="s">
        <v>25</v>
      </c>
      <c r="F278" s="4" t="s">
        <v>25</v>
      </c>
      <c r="G278" s="4" t="s">
        <v>24</v>
      </c>
      <c r="H278" s="4">
        <v>35.0</v>
      </c>
      <c r="I278" s="4" t="s">
        <v>24</v>
      </c>
      <c r="J278" s="4">
        <v>1.0</v>
      </c>
      <c r="K278" s="4" t="s">
        <v>49</v>
      </c>
      <c r="L278" s="4">
        <v>10000.0</v>
      </c>
    </row>
    <row r="279" ht="15.75" customHeight="1">
      <c r="A279" s="4" t="s">
        <v>331</v>
      </c>
      <c r="B279" s="4" t="s">
        <v>33</v>
      </c>
      <c r="C279" s="4" t="s">
        <v>22</v>
      </c>
      <c r="D279" s="4" t="s">
        <v>77</v>
      </c>
      <c r="E279" s="4" t="s">
        <v>25</v>
      </c>
      <c r="F279" s="4" t="s">
        <v>24</v>
      </c>
      <c r="G279" s="4" t="s">
        <v>24</v>
      </c>
      <c r="H279" s="4">
        <v>14.0</v>
      </c>
      <c r="I279" s="4" t="s">
        <v>24</v>
      </c>
      <c r="J279" s="4">
        <v>0.0</v>
      </c>
      <c r="K279" s="4" t="s">
        <v>26</v>
      </c>
      <c r="L279" s="4">
        <v>248.0</v>
      </c>
    </row>
    <row r="280" ht="15.75" customHeight="1">
      <c r="A280" s="4" t="s">
        <v>332</v>
      </c>
      <c r="B280" s="4" t="s">
        <v>112</v>
      </c>
      <c r="C280" s="4" t="s">
        <v>40</v>
      </c>
      <c r="D280" s="4" t="s">
        <v>23</v>
      </c>
      <c r="E280" s="4" t="s">
        <v>25</v>
      </c>
      <c r="F280" s="4" t="s">
        <v>25</v>
      </c>
      <c r="G280" s="4" t="s">
        <v>24</v>
      </c>
      <c r="H280" s="4">
        <v>14.0</v>
      </c>
      <c r="I280" s="4" t="s">
        <v>24</v>
      </c>
      <c r="J280" s="4">
        <v>0.0</v>
      </c>
      <c r="K280" s="4" t="s">
        <v>26</v>
      </c>
      <c r="L280" s="4">
        <v>266.0</v>
      </c>
    </row>
    <row r="281" ht="15.75" customHeight="1">
      <c r="A281" s="4" t="s">
        <v>333</v>
      </c>
      <c r="B281" s="4" t="s">
        <v>85</v>
      </c>
      <c r="C281" s="4" t="s">
        <v>22</v>
      </c>
      <c r="D281" s="4" t="s">
        <v>77</v>
      </c>
      <c r="E281" s="4" t="s">
        <v>25</v>
      </c>
      <c r="F281" s="4" t="s">
        <v>25</v>
      </c>
      <c r="G281" s="4" t="s">
        <v>24</v>
      </c>
      <c r="H281" s="4">
        <v>37.0</v>
      </c>
      <c r="I281" s="4" t="s">
        <v>24</v>
      </c>
      <c r="J281" s="4">
        <v>2.0</v>
      </c>
      <c r="K281" s="4" t="s">
        <v>30</v>
      </c>
      <c r="L281" s="4">
        <v>5000.0</v>
      </c>
    </row>
    <row r="282" ht="15.75" customHeight="1">
      <c r="A282" s="4" t="s">
        <v>334</v>
      </c>
      <c r="B282" s="4" t="s">
        <v>51</v>
      </c>
      <c r="C282" s="4" t="s">
        <v>22</v>
      </c>
      <c r="D282" s="4" t="s">
        <v>23</v>
      </c>
      <c r="E282" s="4" t="s">
        <v>25</v>
      </c>
      <c r="F282" s="4" t="s">
        <v>25</v>
      </c>
      <c r="G282" s="4" t="s">
        <v>24</v>
      </c>
      <c r="H282" s="4">
        <v>14.0</v>
      </c>
      <c r="I282" s="4" t="s">
        <v>24</v>
      </c>
      <c r="J282" s="4">
        <v>0.0</v>
      </c>
      <c r="K282" s="4" t="s">
        <v>49</v>
      </c>
      <c r="L282" s="4">
        <v>269.0</v>
      </c>
    </row>
    <row r="283" ht="15.75" customHeight="1">
      <c r="A283" s="4" t="s">
        <v>335</v>
      </c>
      <c r="B283" s="4" t="s">
        <v>54</v>
      </c>
      <c r="C283" s="4" t="s">
        <v>22</v>
      </c>
      <c r="D283" s="4" t="s">
        <v>23</v>
      </c>
      <c r="E283" s="4" t="s">
        <v>25</v>
      </c>
      <c r="F283" s="4" t="s">
        <v>24</v>
      </c>
      <c r="G283" s="4" t="s">
        <v>24</v>
      </c>
      <c r="H283" s="4">
        <v>47.0</v>
      </c>
      <c r="I283" s="4" t="s">
        <v>24</v>
      </c>
      <c r="J283" s="4">
        <v>2.0</v>
      </c>
      <c r="K283" s="4" t="s">
        <v>30</v>
      </c>
      <c r="L283" s="4">
        <v>10000.0</v>
      </c>
    </row>
    <row r="284" ht="15.75" customHeight="1">
      <c r="A284" s="4" t="s">
        <v>336</v>
      </c>
      <c r="B284" s="4" t="s">
        <v>112</v>
      </c>
      <c r="C284" s="4" t="s">
        <v>40</v>
      </c>
      <c r="D284" s="4" t="s">
        <v>77</v>
      </c>
      <c r="E284" s="4" t="s">
        <v>24</v>
      </c>
      <c r="F284" s="4" t="s">
        <v>24</v>
      </c>
      <c r="G284" s="4" t="s">
        <v>24</v>
      </c>
      <c r="H284" s="4">
        <v>15.0</v>
      </c>
      <c r="I284" s="4" t="s">
        <v>24</v>
      </c>
      <c r="J284" s="4">
        <v>0.0</v>
      </c>
      <c r="K284" s="4" t="s">
        <v>26</v>
      </c>
      <c r="L284" s="4">
        <v>344.0</v>
      </c>
    </row>
    <row r="285" ht="15.75" customHeight="1">
      <c r="A285" s="4" t="s">
        <v>337</v>
      </c>
      <c r="B285" s="4" t="s">
        <v>54</v>
      </c>
      <c r="C285" s="4" t="s">
        <v>22</v>
      </c>
      <c r="D285" s="4" t="s">
        <v>77</v>
      </c>
      <c r="E285" s="4" t="s">
        <v>24</v>
      </c>
      <c r="F285" s="4" t="s">
        <v>25</v>
      </c>
      <c r="G285" s="4" t="s">
        <v>24</v>
      </c>
      <c r="H285" s="4">
        <v>37.0</v>
      </c>
      <c r="I285" s="4" t="s">
        <v>25</v>
      </c>
      <c r="J285" s="4">
        <v>5.0</v>
      </c>
      <c r="K285" s="4" t="s">
        <v>52</v>
      </c>
      <c r="L285" s="4">
        <v>5000.0</v>
      </c>
    </row>
    <row r="286" ht="15.75" customHeight="1">
      <c r="A286" s="4" t="s">
        <v>338</v>
      </c>
      <c r="B286" s="4" t="s">
        <v>29</v>
      </c>
      <c r="C286" s="4" t="s">
        <v>22</v>
      </c>
      <c r="D286" s="4" t="s">
        <v>77</v>
      </c>
      <c r="E286" s="4" t="s">
        <v>24</v>
      </c>
      <c r="F286" s="4" t="s">
        <v>25</v>
      </c>
      <c r="G286" s="4" t="s">
        <v>25</v>
      </c>
      <c r="H286" s="4">
        <v>69.0</v>
      </c>
      <c r="I286" s="4" t="s">
        <v>25</v>
      </c>
      <c r="J286" s="4">
        <v>1.0</v>
      </c>
      <c r="K286" s="4" t="s">
        <v>52</v>
      </c>
      <c r="L286" s="4">
        <v>10000.0</v>
      </c>
    </row>
    <row r="287" ht="15.75" customHeight="1">
      <c r="A287" s="4" t="s">
        <v>339</v>
      </c>
      <c r="B287" s="4" t="s">
        <v>85</v>
      </c>
      <c r="C287" s="4" t="s">
        <v>22</v>
      </c>
      <c r="D287" s="4" t="s">
        <v>77</v>
      </c>
      <c r="E287" s="4" t="s">
        <v>25</v>
      </c>
      <c r="F287" s="4" t="s">
        <v>25</v>
      </c>
      <c r="G287" s="4" t="s">
        <v>24</v>
      </c>
      <c r="H287" s="4">
        <v>12.0</v>
      </c>
      <c r="I287" s="4" t="s">
        <v>24</v>
      </c>
      <c r="J287" s="4">
        <v>0.0</v>
      </c>
      <c r="K287" s="4" t="s">
        <v>49</v>
      </c>
      <c r="L287" s="4">
        <v>52.0</v>
      </c>
    </row>
    <row r="288" ht="15.75" customHeight="1">
      <c r="A288" s="4" t="s">
        <v>340</v>
      </c>
      <c r="B288" s="4" t="s">
        <v>119</v>
      </c>
      <c r="C288" s="4" t="s">
        <v>22</v>
      </c>
      <c r="D288" s="4" t="s">
        <v>23</v>
      </c>
      <c r="E288" s="4" t="s">
        <v>24</v>
      </c>
      <c r="F288" s="4" t="s">
        <v>24</v>
      </c>
      <c r="G288" s="4" t="s">
        <v>25</v>
      </c>
      <c r="H288" s="4">
        <v>43.0</v>
      </c>
      <c r="I288" s="4" t="s">
        <v>25</v>
      </c>
      <c r="J288" s="4">
        <v>1.0</v>
      </c>
      <c r="K288" s="4" t="s">
        <v>26</v>
      </c>
      <c r="L288" s="4">
        <v>5000.0</v>
      </c>
    </row>
    <row r="289" ht="15.75" customHeight="1">
      <c r="A289" s="4" t="s">
        <v>341</v>
      </c>
      <c r="B289" s="4" t="s">
        <v>64</v>
      </c>
      <c r="C289" s="4" t="s">
        <v>22</v>
      </c>
      <c r="D289" s="4" t="s">
        <v>77</v>
      </c>
      <c r="E289" s="4" t="s">
        <v>24</v>
      </c>
      <c r="F289" s="4" t="s">
        <v>25</v>
      </c>
      <c r="G289" s="4" t="s">
        <v>24</v>
      </c>
      <c r="H289" s="4">
        <v>14.0</v>
      </c>
      <c r="I289" s="4" t="s">
        <v>24</v>
      </c>
      <c r="J289" s="4">
        <v>0.0</v>
      </c>
      <c r="K289" s="4" t="s">
        <v>49</v>
      </c>
      <c r="L289" s="4">
        <v>368.0</v>
      </c>
    </row>
    <row r="290" ht="15.75" customHeight="1">
      <c r="A290" s="4" t="s">
        <v>342</v>
      </c>
      <c r="B290" s="4" t="s">
        <v>85</v>
      </c>
      <c r="C290" s="4" t="s">
        <v>22</v>
      </c>
      <c r="D290" s="4" t="s">
        <v>23</v>
      </c>
      <c r="E290" s="4" t="s">
        <v>24</v>
      </c>
      <c r="F290" s="4" t="s">
        <v>24</v>
      </c>
      <c r="G290" s="4" t="s">
        <v>25</v>
      </c>
      <c r="H290" s="4">
        <v>84.0</v>
      </c>
      <c r="I290" s="4" t="s">
        <v>24</v>
      </c>
      <c r="J290" s="4">
        <v>4.0</v>
      </c>
      <c r="K290" s="4" t="s">
        <v>30</v>
      </c>
      <c r="L290" s="4">
        <v>10000.0</v>
      </c>
    </row>
    <row r="291" ht="15.75" customHeight="1">
      <c r="A291" s="4" t="s">
        <v>343</v>
      </c>
      <c r="B291" s="4" t="s">
        <v>44</v>
      </c>
      <c r="C291" s="4" t="s">
        <v>22</v>
      </c>
      <c r="D291" s="4" t="s">
        <v>77</v>
      </c>
      <c r="E291" s="4" t="s">
        <v>25</v>
      </c>
      <c r="F291" s="4" t="s">
        <v>24</v>
      </c>
      <c r="G291" s="4" t="s">
        <v>25</v>
      </c>
      <c r="H291" s="4">
        <v>36.0</v>
      </c>
      <c r="I291" s="4" t="s">
        <v>24</v>
      </c>
      <c r="J291" s="4">
        <v>1.0</v>
      </c>
      <c r="K291" s="4" t="s">
        <v>52</v>
      </c>
      <c r="L291" s="4">
        <v>10000.0</v>
      </c>
    </row>
    <row r="292" ht="15.75" customHeight="1">
      <c r="A292" s="4" t="s">
        <v>344</v>
      </c>
      <c r="B292" s="4" t="s">
        <v>54</v>
      </c>
      <c r="C292" s="4" t="s">
        <v>22</v>
      </c>
      <c r="D292" s="4" t="s">
        <v>23</v>
      </c>
      <c r="E292" s="4" t="s">
        <v>25</v>
      </c>
      <c r="F292" s="4" t="s">
        <v>25</v>
      </c>
      <c r="G292" s="4" t="s">
        <v>25</v>
      </c>
      <c r="H292" s="4">
        <v>72.0</v>
      </c>
      <c r="I292" s="4" t="s">
        <v>25</v>
      </c>
      <c r="J292" s="4">
        <v>3.0</v>
      </c>
      <c r="K292" s="4" t="s">
        <v>30</v>
      </c>
      <c r="L292" s="4">
        <v>10000.0</v>
      </c>
    </row>
    <row r="293" ht="15.75" customHeight="1">
      <c r="A293" s="4" t="s">
        <v>345</v>
      </c>
      <c r="B293" s="4" t="s">
        <v>119</v>
      </c>
      <c r="C293" s="4" t="s">
        <v>22</v>
      </c>
      <c r="D293" s="4" t="s">
        <v>23</v>
      </c>
      <c r="E293" s="4" t="s">
        <v>24</v>
      </c>
      <c r="F293" s="4" t="s">
        <v>25</v>
      </c>
      <c r="G293" s="4" t="s">
        <v>25</v>
      </c>
      <c r="H293" s="4">
        <v>23.0</v>
      </c>
      <c r="I293" s="4" t="s">
        <v>25</v>
      </c>
      <c r="J293" s="4">
        <v>5.0</v>
      </c>
      <c r="K293" s="4" t="s">
        <v>49</v>
      </c>
      <c r="L293" s="4">
        <v>5000.0</v>
      </c>
    </row>
    <row r="294" ht="15.75" customHeight="1">
      <c r="A294" s="4" t="s">
        <v>346</v>
      </c>
      <c r="B294" s="4" t="s">
        <v>51</v>
      </c>
      <c r="C294" s="4" t="s">
        <v>22</v>
      </c>
      <c r="D294" s="4" t="s">
        <v>23</v>
      </c>
      <c r="E294" s="4" t="s">
        <v>25</v>
      </c>
      <c r="F294" s="4" t="s">
        <v>25</v>
      </c>
      <c r="G294" s="4" t="s">
        <v>24</v>
      </c>
      <c r="H294" s="4">
        <v>19.0</v>
      </c>
      <c r="I294" s="4" t="s">
        <v>24</v>
      </c>
      <c r="J294" s="4">
        <v>4.0</v>
      </c>
      <c r="K294" s="4" t="s">
        <v>26</v>
      </c>
      <c r="L294" s="4">
        <v>5000.0</v>
      </c>
    </row>
    <row r="295" ht="15.75" customHeight="1">
      <c r="A295" s="4" t="s">
        <v>347</v>
      </c>
      <c r="B295" s="4" t="s">
        <v>29</v>
      </c>
      <c r="C295" s="4" t="s">
        <v>22</v>
      </c>
      <c r="D295" s="4" t="s">
        <v>77</v>
      </c>
      <c r="E295" s="4" t="s">
        <v>25</v>
      </c>
      <c r="F295" s="4" t="s">
        <v>24</v>
      </c>
      <c r="G295" s="4" t="s">
        <v>25</v>
      </c>
      <c r="H295" s="4">
        <v>18.0</v>
      </c>
      <c r="I295" s="4" t="s">
        <v>25</v>
      </c>
      <c r="J295" s="4">
        <v>2.0</v>
      </c>
      <c r="K295" s="4" t="s">
        <v>49</v>
      </c>
      <c r="L295" s="4">
        <v>5000.0</v>
      </c>
    </row>
    <row r="296" ht="15.75" customHeight="1">
      <c r="A296" s="4" t="s">
        <v>348</v>
      </c>
      <c r="B296" s="4" t="s">
        <v>22</v>
      </c>
      <c r="C296" s="4" t="s">
        <v>22</v>
      </c>
      <c r="D296" s="4" t="s">
        <v>77</v>
      </c>
      <c r="E296" s="4" t="s">
        <v>24</v>
      </c>
      <c r="F296" s="4" t="s">
        <v>24</v>
      </c>
      <c r="G296" s="4" t="s">
        <v>24</v>
      </c>
      <c r="H296" s="4">
        <v>50.0</v>
      </c>
      <c r="I296" s="4" t="s">
        <v>25</v>
      </c>
      <c r="J296" s="4">
        <v>1.0</v>
      </c>
      <c r="K296" s="4" t="s">
        <v>45</v>
      </c>
      <c r="L296" s="4">
        <v>5000.0</v>
      </c>
    </row>
    <row r="297" ht="15.75" customHeight="1">
      <c r="A297" s="4" t="s">
        <v>349</v>
      </c>
      <c r="B297" s="4" t="s">
        <v>42</v>
      </c>
      <c r="C297" s="4" t="s">
        <v>22</v>
      </c>
      <c r="D297" s="4" t="s">
        <v>23</v>
      </c>
      <c r="E297" s="4" t="s">
        <v>25</v>
      </c>
      <c r="F297" s="4" t="s">
        <v>25</v>
      </c>
      <c r="G297" s="4" t="s">
        <v>25</v>
      </c>
      <c r="H297" s="4">
        <v>35.0</v>
      </c>
      <c r="I297" s="4" t="s">
        <v>25</v>
      </c>
      <c r="J297" s="4">
        <v>3.0</v>
      </c>
      <c r="K297" s="4" t="s">
        <v>49</v>
      </c>
      <c r="L297" s="4">
        <v>5000.0</v>
      </c>
    </row>
    <row r="298" ht="15.75" customHeight="1">
      <c r="A298" s="4" t="s">
        <v>350</v>
      </c>
      <c r="B298" s="4" t="s">
        <v>36</v>
      </c>
      <c r="C298" s="4" t="s">
        <v>22</v>
      </c>
      <c r="D298" s="4" t="s">
        <v>77</v>
      </c>
      <c r="E298" s="4" t="s">
        <v>24</v>
      </c>
      <c r="F298" s="4" t="s">
        <v>25</v>
      </c>
      <c r="G298" s="4" t="s">
        <v>25</v>
      </c>
      <c r="H298" s="4">
        <v>89.0</v>
      </c>
      <c r="I298" s="4" t="s">
        <v>24</v>
      </c>
      <c r="J298" s="4">
        <v>4.0</v>
      </c>
      <c r="K298" s="4" t="s">
        <v>30</v>
      </c>
      <c r="L298" s="4">
        <v>25000.0</v>
      </c>
    </row>
    <row r="299" ht="15.75" customHeight="1">
      <c r="A299" s="4" t="s">
        <v>351</v>
      </c>
      <c r="B299" s="4" t="s">
        <v>69</v>
      </c>
      <c r="C299" s="4" t="s">
        <v>22</v>
      </c>
      <c r="D299" s="4" t="s">
        <v>23</v>
      </c>
      <c r="E299" s="4" t="s">
        <v>24</v>
      </c>
      <c r="F299" s="4" t="s">
        <v>24</v>
      </c>
      <c r="G299" s="4" t="s">
        <v>24</v>
      </c>
      <c r="H299" s="4">
        <v>78.0</v>
      </c>
      <c r="I299" s="4" t="s">
        <v>24</v>
      </c>
      <c r="J299" s="4">
        <v>5.0</v>
      </c>
      <c r="K299" s="4" t="s">
        <v>52</v>
      </c>
      <c r="L299" s="4">
        <v>25000.0</v>
      </c>
    </row>
    <row r="300" ht="15.75" customHeight="1">
      <c r="A300" s="4" t="s">
        <v>352</v>
      </c>
      <c r="B300" s="4" t="s">
        <v>73</v>
      </c>
      <c r="C300" s="4" t="s">
        <v>40</v>
      </c>
      <c r="D300" s="4" t="s">
        <v>23</v>
      </c>
      <c r="E300" s="4" t="s">
        <v>24</v>
      </c>
      <c r="F300" s="4" t="s">
        <v>24</v>
      </c>
      <c r="G300" s="4" t="s">
        <v>24</v>
      </c>
      <c r="H300" s="4">
        <v>46.0</v>
      </c>
      <c r="I300" s="4" t="s">
        <v>24</v>
      </c>
      <c r="J300" s="4">
        <v>3.0</v>
      </c>
      <c r="K300" s="4" t="s">
        <v>45</v>
      </c>
      <c r="L300" s="4">
        <v>10000.0</v>
      </c>
    </row>
    <row r="301" ht="15.75" customHeight="1">
      <c r="A301" s="4" t="s">
        <v>353</v>
      </c>
      <c r="B301" s="4" t="s">
        <v>39</v>
      </c>
      <c r="C301" s="4" t="s">
        <v>40</v>
      </c>
      <c r="D301" s="4" t="s">
        <v>77</v>
      </c>
      <c r="E301" s="4" t="s">
        <v>24</v>
      </c>
      <c r="F301" s="4" t="s">
        <v>24</v>
      </c>
      <c r="G301" s="4" t="s">
        <v>25</v>
      </c>
      <c r="H301" s="4">
        <v>63.0</v>
      </c>
      <c r="I301" s="4" t="s">
        <v>25</v>
      </c>
      <c r="J301" s="4">
        <v>2.0</v>
      </c>
      <c r="K301" s="4" t="s">
        <v>52</v>
      </c>
      <c r="L301" s="4">
        <v>10000.0</v>
      </c>
    </row>
    <row r="302" ht="15.75" customHeight="1">
      <c r="A302" s="4" t="s">
        <v>354</v>
      </c>
      <c r="B302" s="4" t="s">
        <v>85</v>
      </c>
      <c r="C302" s="4" t="s">
        <v>22</v>
      </c>
      <c r="D302" s="4" t="s">
        <v>77</v>
      </c>
      <c r="E302" s="4" t="s">
        <v>24</v>
      </c>
      <c r="F302" s="4" t="s">
        <v>25</v>
      </c>
      <c r="G302" s="4" t="s">
        <v>24</v>
      </c>
      <c r="H302" s="4">
        <v>27.0</v>
      </c>
      <c r="I302" s="4" t="s">
        <v>24</v>
      </c>
      <c r="J302" s="4">
        <v>1.0</v>
      </c>
      <c r="K302" s="4" t="s">
        <v>26</v>
      </c>
      <c r="L302" s="4">
        <v>5000.0</v>
      </c>
    </row>
    <row r="303" ht="15.75" customHeight="1">
      <c r="A303" s="4" t="s">
        <v>355</v>
      </c>
      <c r="B303" s="4" t="s">
        <v>48</v>
      </c>
      <c r="C303" s="4" t="s">
        <v>22</v>
      </c>
      <c r="D303" s="4" t="s">
        <v>23</v>
      </c>
      <c r="E303" s="4" t="s">
        <v>24</v>
      </c>
      <c r="F303" s="4" t="s">
        <v>24</v>
      </c>
      <c r="G303" s="4" t="s">
        <v>25</v>
      </c>
      <c r="H303" s="4">
        <v>58.0</v>
      </c>
      <c r="I303" s="4" t="s">
        <v>25</v>
      </c>
      <c r="J303" s="4">
        <v>2.0</v>
      </c>
      <c r="K303" s="4" t="s">
        <v>45</v>
      </c>
      <c r="L303" s="4">
        <v>10000.0</v>
      </c>
    </row>
    <row r="304" ht="15.75" customHeight="1">
      <c r="A304" s="4" t="s">
        <v>356</v>
      </c>
      <c r="B304" s="4" t="s">
        <v>73</v>
      </c>
      <c r="C304" s="4" t="s">
        <v>40</v>
      </c>
      <c r="D304" s="4" t="s">
        <v>23</v>
      </c>
      <c r="E304" s="4" t="s">
        <v>24</v>
      </c>
      <c r="F304" s="4" t="s">
        <v>24</v>
      </c>
      <c r="G304" s="4" t="s">
        <v>24</v>
      </c>
      <c r="H304" s="4">
        <v>14.0</v>
      </c>
      <c r="I304" s="4" t="s">
        <v>24</v>
      </c>
      <c r="J304" s="4">
        <v>0.0</v>
      </c>
      <c r="K304" s="4" t="s">
        <v>26</v>
      </c>
      <c r="L304" s="4">
        <v>225.0</v>
      </c>
    </row>
    <row r="305" ht="15.75" customHeight="1">
      <c r="A305" s="4" t="s">
        <v>357</v>
      </c>
      <c r="B305" s="4" t="s">
        <v>22</v>
      </c>
      <c r="C305" s="4" t="s">
        <v>22</v>
      </c>
      <c r="D305" s="4" t="s">
        <v>23</v>
      </c>
      <c r="E305" s="4" t="s">
        <v>25</v>
      </c>
      <c r="F305" s="4" t="s">
        <v>24</v>
      </c>
      <c r="G305" s="4" t="s">
        <v>24</v>
      </c>
      <c r="H305" s="4">
        <v>89.0</v>
      </c>
      <c r="I305" s="4" t="s">
        <v>24</v>
      </c>
      <c r="J305" s="4">
        <v>3.0</v>
      </c>
      <c r="K305" s="4" t="s">
        <v>30</v>
      </c>
      <c r="L305" s="4">
        <v>10000.0</v>
      </c>
    </row>
    <row r="306" ht="15.75" customHeight="1">
      <c r="A306" s="4" t="s">
        <v>358</v>
      </c>
      <c r="B306" s="4" t="s">
        <v>21</v>
      </c>
      <c r="C306" s="4" t="s">
        <v>22</v>
      </c>
      <c r="D306" s="4" t="s">
        <v>77</v>
      </c>
      <c r="E306" s="4" t="s">
        <v>24</v>
      </c>
      <c r="F306" s="4" t="s">
        <v>25</v>
      </c>
      <c r="G306" s="4" t="s">
        <v>24</v>
      </c>
      <c r="H306" s="4">
        <v>65.0</v>
      </c>
      <c r="I306" s="4" t="s">
        <v>25</v>
      </c>
      <c r="J306" s="4">
        <v>2.0</v>
      </c>
      <c r="K306" s="4" t="s">
        <v>52</v>
      </c>
      <c r="L306" s="4">
        <v>10000.0</v>
      </c>
    </row>
    <row r="307" ht="15.75" customHeight="1">
      <c r="A307" s="4" t="s">
        <v>359</v>
      </c>
      <c r="B307" s="4" t="s">
        <v>39</v>
      </c>
      <c r="C307" s="4" t="s">
        <v>40</v>
      </c>
      <c r="D307" s="4" t="s">
        <v>77</v>
      </c>
      <c r="E307" s="4" t="s">
        <v>25</v>
      </c>
      <c r="F307" s="4" t="s">
        <v>25</v>
      </c>
      <c r="G307" s="4" t="s">
        <v>25</v>
      </c>
      <c r="H307" s="4">
        <v>41.0</v>
      </c>
      <c r="I307" s="4" t="s">
        <v>25</v>
      </c>
      <c r="J307" s="4">
        <v>1.0</v>
      </c>
      <c r="K307" s="4" t="s">
        <v>49</v>
      </c>
      <c r="L307" s="4">
        <v>10000.0</v>
      </c>
    </row>
    <row r="308" ht="15.75" customHeight="1">
      <c r="A308" s="4" t="s">
        <v>360</v>
      </c>
      <c r="B308" s="4" t="s">
        <v>36</v>
      </c>
      <c r="C308" s="4" t="s">
        <v>22</v>
      </c>
      <c r="D308" s="4" t="s">
        <v>77</v>
      </c>
      <c r="E308" s="4" t="s">
        <v>24</v>
      </c>
      <c r="F308" s="4" t="s">
        <v>25</v>
      </c>
      <c r="G308" s="4" t="s">
        <v>25</v>
      </c>
      <c r="H308" s="4">
        <v>48.0</v>
      </c>
      <c r="I308" s="4" t="s">
        <v>25</v>
      </c>
      <c r="J308" s="4">
        <v>2.0</v>
      </c>
      <c r="K308" s="4" t="s">
        <v>30</v>
      </c>
      <c r="L308" s="4">
        <v>5000.0</v>
      </c>
    </row>
    <row r="309" ht="15.75" customHeight="1">
      <c r="A309" s="4" t="s">
        <v>361</v>
      </c>
      <c r="B309" s="4" t="s">
        <v>21</v>
      </c>
      <c r="C309" s="4" t="s">
        <v>22</v>
      </c>
      <c r="D309" s="4" t="s">
        <v>77</v>
      </c>
      <c r="E309" s="4" t="s">
        <v>25</v>
      </c>
      <c r="F309" s="4" t="s">
        <v>25</v>
      </c>
      <c r="G309" s="4" t="s">
        <v>25</v>
      </c>
      <c r="H309" s="4">
        <v>62.0</v>
      </c>
      <c r="I309" s="4" t="s">
        <v>24</v>
      </c>
      <c r="J309" s="4">
        <v>5.0</v>
      </c>
      <c r="K309" s="4" t="s">
        <v>30</v>
      </c>
      <c r="L309" s="4">
        <v>10000.0</v>
      </c>
    </row>
    <row r="310" ht="15.75" customHeight="1">
      <c r="A310" s="4" t="s">
        <v>362</v>
      </c>
      <c r="B310" s="4" t="s">
        <v>56</v>
      </c>
      <c r="C310" s="4" t="s">
        <v>22</v>
      </c>
      <c r="D310" s="4" t="s">
        <v>77</v>
      </c>
      <c r="E310" s="4" t="s">
        <v>24</v>
      </c>
      <c r="F310" s="4" t="s">
        <v>25</v>
      </c>
      <c r="G310" s="4" t="s">
        <v>24</v>
      </c>
      <c r="H310" s="4">
        <v>14.0</v>
      </c>
      <c r="I310" s="4" t="s">
        <v>24</v>
      </c>
      <c r="J310" s="4">
        <v>0.0</v>
      </c>
      <c r="K310" s="4" t="s">
        <v>49</v>
      </c>
      <c r="L310" s="4">
        <v>328.0</v>
      </c>
    </row>
    <row r="311" ht="15.75" customHeight="1">
      <c r="A311" s="4" t="s">
        <v>363</v>
      </c>
      <c r="B311" s="4" t="s">
        <v>21</v>
      </c>
      <c r="C311" s="4" t="s">
        <v>22</v>
      </c>
      <c r="D311" s="4" t="s">
        <v>77</v>
      </c>
      <c r="E311" s="4" t="s">
        <v>25</v>
      </c>
      <c r="F311" s="4" t="s">
        <v>25</v>
      </c>
      <c r="G311" s="4" t="s">
        <v>25</v>
      </c>
      <c r="H311" s="4">
        <v>45.0</v>
      </c>
      <c r="I311" s="4" t="s">
        <v>24</v>
      </c>
      <c r="J311" s="4">
        <v>4.0</v>
      </c>
      <c r="K311" s="4" t="s">
        <v>26</v>
      </c>
      <c r="L311" s="4">
        <v>10000.0</v>
      </c>
    </row>
    <row r="312" ht="15.75" customHeight="1">
      <c r="A312" s="4" t="s">
        <v>364</v>
      </c>
      <c r="B312" s="4" t="s">
        <v>85</v>
      </c>
      <c r="C312" s="4" t="s">
        <v>22</v>
      </c>
      <c r="D312" s="4" t="s">
        <v>77</v>
      </c>
      <c r="E312" s="4" t="s">
        <v>25</v>
      </c>
      <c r="F312" s="4" t="s">
        <v>24</v>
      </c>
      <c r="G312" s="4" t="s">
        <v>25</v>
      </c>
      <c r="H312" s="4">
        <v>61.0</v>
      </c>
      <c r="I312" s="4" t="s">
        <v>24</v>
      </c>
      <c r="J312" s="4">
        <v>5.0</v>
      </c>
      <c r="K312" s="4" t="s">
        <v>52</v>
      </c>
      <c r="L312" s="4">
        <v>10000.0</v>
      </c>
    </row>
    <row r="313" ht="15.75" customHeight="1">
      <c r="A313" s="4" t="s">
        <v>365</v>
      </c>
      <c r="B313" s="4" t="s">
        <v>29</v>
      </c>
      <c r="C313" s="4" t="s">
        <v>22</v>
      </c>
      <c r="D313" s="4" t="s">
        <v>77</v>
      </c>
      <c r="E313" s="4" t="s">
        <v>24</v>
      </c>
      <c r="F313" s="4" t="s">
        <v>24</v>
      </c>
      <c r="G313" s="4" t="s">
        <v>25</v>
      </c>
      <c r="H313" s="4">
        <v>36.0</v>
      </c>
      <c r="I313" s="4" t="s">
        <v>24</v>
      </c>
      <c r="J313" s="4">
        <v>4.0</v>
      </c>
      <c r="K313" s="4" t="s">
        <v>30</v>
      </c>
      <c r="L313" s="4">
        <v>5000.0</v>
      </c>
    </row>
    <row r="314" ht="15.75" customHeight="1">
      <c r="A314" s="4" t="s">
        <v>366</v>
      </c>
      <c r="B314" s="4" t="s">
        <v>64</v>
      </c>
      <c r="C314" s="4" t="s">
        <v>22</v>
      </c>
      <c r="D314" s="4" t="s">
        <v>23</v>
      </c>
      <c r="E314" s="4" t="s">
        <v>24</v>
      </c>
      <c r="F314" s="4" t="s">
        <v>25</v>
      </c>
      <c r="G314" s="4" t="s">
        <v>25</v>
      </c>
      <c r="H314" s="4">
        <v>24.0</v>
      </c>
      <c r="I314" s="4" t="s">
        <v>25</v>
      </c>
      <c r="J314" s="4">
        <v>3.0</v>
      </c>
      <c r="K314" s="4" t="s">
        <v>26</v>
      </c>
      <c r="L314" s="4">
        <v>2500.0</v>
      </c>
    </row>
    <row r="315" ht="15.75" customHeight="1">
      <c r="A315" s="4" t="s">
        <v>367</v>
      </c>
      <c r="B315" s="4" t="s">
        <v>56</v>
      </c>
      <c r="C315" s="4" t="s">
        <v>22</v>
      </c>
      <c r="D315" s="4" t="s">
        <v>77</v>
      </c>
      <c r="E315" s="4" t="s">
        <v>25</v>
      </c>
      <c r="F315" s="4" t="s">
        <v>24</v>
      </c>
      <c r="G315" s="4" t="s">
        <v>24</v>
      </c>
      <c r="H315" s="4">
        <v>16.0</v>
      </c>
      <c r="I315" s="4" t="s">
        <v>24</v>
      </c>
      <c r="J315" s="4">
        <v>0.0</v>
      </c>
      <c r="K315" s="4" t="s">
        <v>26</v>
      </c>
      <c r="L315" s="4">
        <v>385.0</v>
      </c>
    </row>
    <row r="316" ht="15.75" customHeight="1">
      <c r="A316" s="4" t="s">
        <v>368</v>
      </c>
      <c r="B316" s="4" t="s">
        <v>101</v>
      </c>
      <c r="C316" s="4" t="s">
        <v>22</v>
      </c>
      <c r="D316" s="4" t="s">
        <v>77</v>
      </c>
      <c r="E316" s="4" t="s">
        <v>25</v>
      </c>
      <c r="F316" s="4" t="s">
        <v>24</v>
      </c>
      <c r="G316" s="4" t="s">
        <v>24</v>
      </c>
      <c r="H316" s="4">
        <v>32.0</v>
      </c>
      <c r="I316" s="4" t="s">
        <v>25</v>
      </c>
      <c r="J316" s="4">
        <v>5.0</v>
      </c>
      <c r="K316" s="4" t="s">
        <v>45</v>
      </c>
      <c r="L316" s="4">
        <v>5000.0</v>
      </c>
    </row>
    <row r="317" ht="15.75" customHeight="1">
      <c r="A317" s="4" t="s">
        <v>369</v>
      </c>
      <c r="B317" s="4" t="s">
        <v>48</v>
      </c>
      <c r="C317" s="4" t="s">
        <v>22</v>
      </c>
      <c r="D317" s="4" t="s">
        <v>23</v>
      </c>
      <c r="E317" s="4" t="s">
        <v>24</v>
      </c>
      <c r="F317" s="4" t="s">
        <v>24</v>
      </c>
      <c r="G317" s="4" t="s">
        <v>24</v>
      </c>
      <c r="H317" s="4">
        <v>43.0</v>
      </c>
      <c r="I317" s="4" t="s">
        <v>24</v>
      </c>
      <c r="J317" s="4">
        <v>3.0</v>
      </c>
      <c r="K317" s="4" t="s">
        <v>49</v>
      </c>
      <c r="L317" s="4">
        <v>5000.0</v>
      </c>
    </row>
    <row r="318" ht="15.75" customHeight="1">
      <c r="A318" s="4" t="s">
        <v>370</v>
      </c>
      <c r="B318" s="4" t="s">
        <v>64</v>
      </c>
      <c r="C318" s="4" t="s">
        <v>22</v>
      </c>
      <c r="D318" s="4" t="s">
        <v>23</v>
      </c>
      <c r="E318" s="4" t="s">
        <v>25</v>
      </c>
      <c r="F318" s="4" t="s">
        <v>25</v>
      </c>
      <c r="G318" s="4" t="s">
        <v>24</v>
      </c>
      <c r="H318" s="4">
        <v>69.0</v>
      </c>
      <c r="I318" s="4" t="s">
        <v>25</v>
      </c>
      <c r="J318" s="4">
        <v>4.0</v>
      </c>
      <c r="K318" s="4" t="s">
        <v>45</v>
      </c>
      <c r="L318" s="4">
        <v>25000.0</v>
      </c>
    </row>
    <row r="319" ht="15.75" customHeight="1">
      <c r="A319" s="4" t="s">
        <v>371</v>
      </c>
      <c r="B319" s="4" t="s">
        <v>73</v>
      </c>
      <c r="C319" s="4" t="s">
        <v>40</v>
      </c>
      <c r="D319" s="4" t="s">
        <v>23</v>
      </c>
      <c r="E319" s="4" t="s">
        <v>25</v>
      </c>
      <c r="F319" s="4" t="s">
        <v>24</v>
      </c>
      <c r="G319" s="4" t="s">
        <v>25</v>
      </c>
      <c r="H319" s="4">
        <v>27.0</v>
      </c>
      <c r="I319" s="4" t="s">
        <v>25</v>
      </c>
      <c r="J319" s="4">
        <v>3.0</v>
      </c>
      <c r="K319" s="4" t="s">
        <v>49</v>
      </c>
      <c r="L319" s="4">
        <v>2500.0</v>
      </c>
    </row>
    <row r="320" ht="15.75" customHeight="1">
      <c r="A320" s="4" t="s">
        <v>372</v>
      </c>
      <c r="B320" s="4" t="s">
        <v>73</v>
      </c>
      <c r="C320" s="4" t="s">
        <v>40</v>
      </c>
      <c r="D320" s="4" t="s">
        <v>77</v>
      </c>
      <c r="E320" s="4" t="s">
        <v>24</v>
      </c>
      <c r="F320" s="4" t="s">
        <v>25</v>
      </c>
      <c r="G320" s="4" t="s">
        <v>24</v>
      </c>
      <c r="H320" s="4">
        <v>85.0</v>
      </c>
      <c r="I320" s="4" t="s">
        <v>25</v>
      </c>
      <c r="J320" s="4">
        <v>3.0</v>
      </c>
      <c r="K320" s="4" t="s">
        <v>52</v>
      </c>
      <c r="L320" s="4">
        <v>10000.0</v>
      </c>
    </row>
    <row r="321" ht="15.75" customHeight="1">
      <c r="A321" s="4" t="s">
        <v>373</v>
      </c>
      <c r="B321" s="4" t="s">
        <v>85</v>
      </c>
      <c r="C321" s="4" t="s">
        <v>22</v>
      </c>
      <c r="D321" s="4" t="s">
        <v>23</v>
      </c>
      <c r="E321" s="4" t="s">
        <v>24</v>
      </c>
      <c r="F321" s="4" t="s">
        <v>25</v>
      </c>
      <c r="G321" s="4" t="s">
        <v>24</v>
      </c>
      <c r="H321" s="4">
        <v>29.0</v>
      </c>
      <c r="I321" s="4" t="s">
        <v>25</v>
      </c>
      <c r="J321" s="4">
        <v>4.0</v>
      </c>
      <c r="K321" s="4" t="s">
        <v>49</v>
      </c>
      <c r="L321" s="4">
        <v>5000.0</v>
      </c>
    </row>
    <row r="322" ht="15.75" customHeight="1">
      <c r="A322" s="4" t="s">
        <v>374</v>
      </c>
      <c r="B322" s="4" t="s">
        <v>36</v>
      </c>
      <c r="C322" s="4" t="s">
        <v>22</v>
      </c>
      <c r="D322" s="4" t="s">
        <v>23</v>
      </c>
      <c r="E322" s="4" t="s">
        <v>24</v>
      </c>
      <c r="F322" s="4" t="s">
        <v>25</v>
      </c>
      <c r="G322" s="4" t="s">
        <v>25</v>
      </c>
      <c r="H322" s="4">
        <v>19.0</v>
      </c>
      <c r="I322" s="4" t="s">
        <v>25</v>
      </c>
      <c r="J322" s="4">
        <v>1.0</v>
      </c>
      <c r="K322" s="4" t="s">
        <v>30</v>
      </c>
      <c r="L322" s="4">
        <v>5000.0</v>
      </c>
    </row>
    <row r="323" ht="15.75" customHeight="1">
      <c r="A323" s="4" t="s">
        <v>375</v>
      </c>
      <c r="B323" s="4" t="s">
        <v>101</v>
      </c>
      <c r="C323" s="4" t="s">
        <v>22</v>
      </c>
      <c r="D323" s="4" t="s">
        <v>23</v>
      </c>
      <c r="E323" s="4" t="s">
        <v>24</v>
      </c>
      <c r="F323" s="4" t="s">
        <v>24</v>
      </c>
      <c r="G323" s="4" t="s">
        <v>25</v>
      </c>
      <c r="H323" s="4">
        <v>79.0</v>
      </c>
      <c r="I323" s="4" t="s">
        <v>24</v>
      </c>
      <c r="J323" s="4">
        <v>5.0</v>
      </c>
      <c r="K323" s="4" t="s">
        <v>45</v>
      </c>
      <c r="L323" s="4">
        <v>25000.0</v>
      </c>
    </row>
    <row r="324" ht="15.75" customHeight="1">
      <c r="A324" s="4" t="s">
        <v>376</v>
      </c>
      <c r="B324" s="4" t="s">
        <v>39</v>
      </c>
      <c r="C324" s="4" t="s">
        <v>40</v>
      </c>
      <c r="D324" s="4" t="s">
        <v>77</v>
      </c>
      <c r="E324" s="4" t="s">
        <v>25</v>
      </c>
      <c r="F324" s="4" t="s">
        <v>24</v>
      </c>
      <c r="G324" s="4" t="s">
        <v>25</v>
      </c>
      <c r="H324" s="4">
        <v>67.0</v>
      </c>
      <c r="I324" s="4" t="s">
        <v>25</v>
      </c>
      <c r="J324" s="4">
        <v>2.0</v>
      </c>
      <c r="K324" s="4" t="s">
        <v>45</v>
      </c>
      <c r="L324" s="4">
        <v>25000.0</v>
      </c>
    </row>
    <row r="325" ht="15.75" customHeight="1">
      <c r="A325" s="4" t="s">
        <v>377</v>
      </c>
      <c r="B325" s="4" t="s">
        <v>69</v>
      </c>
      <c r="C325" s="4" t="s">
        <v>22</v>
      </c>
      <c r="D325" s="4" t="s">
        <v>77</v>
      </c>
      <c r="E325" s="4" t="s">
        <v>24</v>
      </c>
      <c r="F325" s="4" t="s">
        <v>24</v>
      </c>
      <c r="G325" s="4" t="s">
        <v>24</v>
      </c>
      <c r="H325" s="4">
        <v>66.0</v>
      </c>
      <c r="I325" s="4" t="s">
        <v>25</v>
      </c>
      <c r="J325" s="4">
        <v>4.0</v>
      </c>
      <c r="K325" s="4" t="s">
        <v>52</v>
      </c>
      <c r="L325" s="4">
        <v>10000.0</v>
      </c>
    </row>
    <row r="326" ht="15.75" customHeight="1">
      <c r="A326" s="4" t="s">
        <v>378</v>
      </c>
      <c r="B326" s="4" t="s">
        <v>29</v>
      </c>
      <c r="C326" s="4" t="s">
        <v>22</v>
      </c>
      <c r="D326" s="4" t="s">
        <v>23</v>
      </c>
      <c r="E326" s="4" t="s">
        <v>24</v>
      </c>
      <c r="F326" s="4" t="s">
        <v>25</v>
      </c>
      <c r="G326" s="4" t="s">
        <v>25</v>
      </c>
      <c r="H326" s="4">
        <v>30.0</v>
      </c>
      <c r="I326" s="4" t="s">
        <v>25</v>
      </c>
      <c r="J326" s="4">
        <v>4.0</v>
      </c>
      <c r="K326" s="4" t="s">
        <v>26</v>
      </c>
      <c r="L326" s="4">
        <v>10000.0</v>
      </c>
    </row>
    <row r="327" ht="15.75" customHeight="1">
      <c r="A327" s="4" t="s">
        <v>379</v>
      </c>
      <c r="B327" s="4" t="s">
        <v>48</v>
      </c>
      <c r="C327" s="4" t="s">
        <v>22</v>
      </c>
      <c r="D327" s="4" t="s">
        <v>77</v>
      </c>
      <c r="E327" s="4" t="s">
        <v>25</v>
      </c>
      <c r="F327" s="4" t="s">
        <v>24</v>
      </c>
      <c r="G327" s="4" t="s">
        <v>24</v>
      </c>
      <c r="H327" s="4">
        <v>72.0</v>
      </c>
      <c r="I327" s="4" t="s">
        <v>25</v>
      </c>
      <c r="J327" s="4">
        <v>5.0</v>
      </c>
      <c r="K327" s="4" t="s">
        <v>45</v>
      </c>
      <c r="L327" s="4">
        <v>25000.0</v>
      </c>
    </row>
    <row r="328" ht="15.75" customHeight="1">
      <c r="A328" s="4" t="s">
        <v>380</v>
      </c>
      <c r="B328" s="4" t="s">
        <v>73</v>
      </c>
      <c r="C328" s="4" t="s">
        <v>40</v>
      </c>
      <c r="D328" s="4" t="s">
        <v>23</v>
      </c>
      <c r="E328" s="4" t="s">
        <v>25</v>
      </c>
      <c r="F328" s="4" t="s">
        <v>25</v>
      </c>
      <c r="G328" s="4" t="s">
        <v>25</v>
      </c>
      <c r="H328" s="4">
        <v>85.0</v>
      </c>
      <c r="I328" s="4" t="s">
        <v>24</v>
      </c>
      <c r="J328" s="4">
        <v>1.0</v>
      </c>
      <c r="K328" s="4" t="s">
        <v>45</v>
      </c>
      <c r="L328" s="4">
        <v>25000.0</v>
      </c>
    </row>
    <row r="329" ht="15.75" customHeight="1">
      <c r="A329" s="4" t="s">
        <v>381</v>
      </c>
      <c r="B329" s="4" t="s">
        <v>73</v>
      </c>
      <c r="C329" s="4" t="s">
        <v>40</v>
      </c>
      <c r="D329" s="4" t="s">
        <v>23</v>
      </c>
      <c r="E329" s="4" t="s">
        <v>24</v>
      </c>
      <c r="F329" s="4" t="s">
        <v>24</v>
      </c>
      <c r="G329" s="4" t="s">
        <v>24</v>
      </c>
      <c r="H329" s="4">
        <v>68.0</v>
      </c>
      <c r="I329" s="4" t="s">
        <v>25</v>
      </c>
      <c r="J329" s="4">
        <v>4.0</v>
      </c>
      <c r="K329" s="4" t="s">
        <v>30</v>
      </c>
      <c r="L329" s="4">
        <v>25000.0</v>
      </c>
    </row>
    <row r="330" ht="15.75" customHeight="1">
      <c r="A330" s="4" t="s">
        <v>382</v>
      </c>
      <c r="B330" s="4" t="s">
        <v>56</v>
      </c>
      <c r="C330" s="4" t="s">
        <v>22</v>
      </c>
      <c r="D330" s="4" t="s">
        <v>77</v>
      </c>
      <c r="E330" s="4" t="s">
        <v>24</v>
      </c>
      <c r="F330" s="4" t="s">
        <v>24</v>
      </c>
      <c r="G330" s="4" t="s">
        <v>25</v>
      </c>
      <c r="H330" s="4">
        <v>18.0</v>
      </c>
      <c r="I330" s="4" t="s">
        <v>24</v>
      </c>
      <c r="J330" s="4">
        <v>2.0</v>
      </c>
      <c r="K330" s="4" t="s">
        <v>49</v>
      </c>
      <c r="L330" s="4">
        <v>5000.0</v>
      </c>
    </row>
    <row r="331" ht="15.75" customHeight="1">
      <c r="A331" s="4" t="s">
        <v>383</v>
      </c>
      <c r="B331" s="4" t="s">
        <v>73</v>
      </c>
      <c r="C331" s="4" t="s">
        <v>40</v>
      </c>
      <c r="D331" s="4" t="s">
        <v>23</v>
      </c>
      <c r="E331" s="4" t="s">
        <v>24</v>
      </c>
      <c r="F331" s="4" t="s">
        <v>25</v>
      </c>
      <c r="G331" s="4" t="s">
        <v>25</v>
      </c>
      <c r="H331" s="4">
        <v>34.0</v>
      </c>
      <c r="I331" s="4" t="s">
        <v>25</v>
      </c>
      <c r="J331" s="4">
        <v>4.0</v>
      </c>
      <c r="K331" s="4" t="s">
        <v>45</v>
      </c>
      <c r="L331" s="4">
        <v>10000.0</v>
      </c>
    </row>
    <row r="332" ht="15.75" customHeight="1">
      <c r="A332" s="4" t="s">
        <v>384</v>
      </c>
      <c r="B332" s="4" t="s">
        <v>36</v>
      </c>
      <c r="C332" s="4" t="s">
        <v>22</v>
      </c>
      <c r="D332" s="4" t="s">
        <v>23</v>
      </c>
      <c r="E332" s="4" t="s">
        <v>25</v>
      </c>
      <c r="F332" s="4" t="s">
        <v>25</v>
      </c>
      <c r="G332" s="4" t="s">
        <v>24</v>
      </c>
      <c r="H332" s="4">
        <v>49.0</v>
      </c>
      <c r="I332" s="4" t="s">
        <v>25</v>
      </c>
      <c r="J332" s="4">
        <v>5.0</v>
      </c>
      <c r="K332" s="4" t="s">
        <v>49</v>
      </c>
      <c r="L332" s="4">
        <v>10000.0</v>
      </c>
    </row>
    <row r="333" ht="15.75" customHeight="1">
      <c r="A333" s="4" t="s">
        <v>385</v>
      </c>
      <c r="B333" s="4" t="s">
        <v>21</v>
      </c>
      <c r="C333" s="4" t="s">
        <v>22</v>
      </c>
      <c r="D333" s="4" t="s">
        <v>77</v>
      </c>
      <c r="E333" s="4" t="s">
        <v>25</v>
      </c>
      <c r="F333" s="4" t="s">
        <v>25</v>
      </c>
      <c r="G333" s="4" t="s">
        <v>24</v>
      </c>
      <c r="H333" s="4">
        <v>19.0</v>
      </c>
      <c r="I333" s="4" t="s">
        <v>25</v>
      </c>
      <c r="J333" s="4">
        <v>5.0</v>
      </c>
      <c r="K333" s="4" t="s">
        <v>30</v>
      </c>
      <c r="L333" s="4">
        <v>2500.0</v>
      </c>
    </row>
    <row r="334" ht="15.75" customHeight="1">
      <c r="A334" s="4" t="s">
        <v>386</v>
      </c>
      <c r="B334" s="4" t="s">
        <v>69</v>
      </c>
      <c r="C334" s="4" t="s">
        <v>22</v>
      </c>
      <c r="D334" s="4" t="s">
        <v>77</v>
      </c>
      <c r="E334" s="4" t="s">
        <v>24</v>
      </c>
      <c r="F334" s="4" t="s">
        <v>25</v>
      </c>
      <c r="G334" s="4" t="s">
        <v>24</v>
      </c>
      <c r="H334" s="4">
        <v>63.0</v>
      </c>
      <c r="I334" s="4" t="s">
        <v>24</v>
      </c>
      <c r="J334" s="4">
        <v>2.0</v>
      </c>
      <c r="K334" s="4" t="s">
        <v>45</v>
      </c>
      <c r="L334" s="4">
        <v>25000.0</v>
      </c>
    </row>
    <row r="335" ht="15.75" customHeight="1">
      <c r="A335" s="4" t="s">
        <v>387</v>
      </c>
      <c r="B335" s="4" t="s">
        <v>119</v>
      </c>
      <c r="C335" s="4" t="s">
        <v>22</v>
      </c>
      <c r="D335" s="4" t="s">
        <v>23</v>
      </c>
      <c r="E335" s="4" t="s">
        <v>24</v>
      </c>
      <c r="F335" s="4" t="s">
        <v>25</v>
      </c>
      <c r="G335" s="4" t="s">
        <v>24</v>
      </c>
      <c r="H335" s="4">
        <v>64.0</v>
      </c>
      <c r="I335" s="4" t="s">
        <v>25</v>
      </c>
      <c r="J335" s="4">
        <v>5.0</v>
      </c>
      <c r="K335" s="4" t="s">
        <v>45</v>
      </c>
      <c r="L335" s="4">
        <v>25000.0</v>
      </c>
    </row>
    <row r="336" ht="15.75" customHeight="1">
      <c r="A336" s="4" t="s">
        <v>388</v>
      </c>
      <c r="B336" s="4" t="s">
        <v>51</v>
      </c>
      <c r="C336" s="4" t="s">
        <v>22</v>
      </c>
      <c r="D336" s="4" t="s">
        <v>23</v>
      </c>
      <c r="E336" s="4" t="s">
        <v>24</v>
      </c>
      <c r="F336" s="4" t="s">
        <v>25</v>
      </c>
      <c r="G336" s="4" t="s">
        <v>24</v>
      </c>
      <c r="H336" s="4">
        <v>29.0</v>
      </c>
      <c r="I336" s="4" t="s">
        <v>24</v>
      </c>
      <c r="J336" s="4">
        <v>5.0</v>
      </c>
      <c r="K336" s="4" t="s">
        <v>49</v>
      </c>
      <c r="L336" s="4">
        <v>5000.0</v>
      </c>
    </row>
    <row r="337" ht="15.75" customHeight="1">
      <c r="A337" s="4" t="s">
        <v>389</v>
      </c>
      <c r="B337" s="4" t="s">
        <v>29</v>
      </c>
      <c r="C337" s="4" t="s">
        <v>22</v>
      </c>
      <c r="D337" s="4" t="s">
        <v>23</v>
      </c>
      <c r="E337" s="4" t="s">
        <v>25</v>
      </c>
      <c r="F337" s="4" t="s">
        <v>25</v>
      </c>
      <c r="G337" s="4" t="s">
        <v>24</v>
      </c>
      <c r="H337" s="4">
        <v>42.0</v>
      </c>
      <c r="I337" s="4" t="s">
        <v>25</v>
      </c>
      <c r="J337" s="4">
        <v>5.0</v>
      </c>
      <c r="K337" s="4" t="s">
        <v>49</v>
      </c>
      <c r="L337" s="4">
        <v>5000.0</v>
      </c>
    </row>
    <row r="338" ht="15.75" customHeight="1">
      <c r="A338" s="4" t="s">
        <v>390</v>
      </c>
      <c r="B338" s="4" t="s">
        <v>22</v>
      </c>
      <c r="C338" s="4" t="s">
        <v>22</v>
      </c>
      <c r="D338" s="4" t="s">
        <v>23</v>
      </c>
      <c r="E338" s="4" t="s">
        <v>25</v>
      </c>
      <c r="F338" s="4" t="s">
        <v>25</v>
      </c>
      <c r="G338" s="4" t="s">
        <v>24</v>
      </c>
      <c r="H338" s="4">
        <v>33.0</v>
      </c>
      <c r="I338" s="4" t="s">
        <v>24</v>
      </c>
      <c r="J338" s="4">
        <v>3.0</v>
      </c>
      <c r="K338" s="4" t="s">
        <v>30</v>
      </c>
      <c r="L338" s="4">
        <v>10000.0</v>
      </c>
    </row>
    <row r="339" ht="15.75" customHeight="1">
      <c r="A339" s="4" t="s">
        <v>391</v>
      </c>
      <c r="B339" s="4" t="s">
        <v>39</v>
      </c>
      <c r="C339" s="4" t="s">
        <v>40</v>
      </c>
      <c r="D339" s="4" t="s">
        <v>77</v>
      </c>
      <c r="E339" s="4" t="s">
        <v>25</v>
      </c>
      <c r="F339" s="4" t="s">
        <v>25</v>
      </c>
      <c r="G339" s="4" t="s">
        <v>24</v>
      </c>
      <c r="H339" s="4">
        <v>61.0</v>
      </c>
      <c r="I339" s="4" t="s">
        <v>24</v>
      </c>
      <c r="J339" s="4">
        <v>1.0</v>
      </c>
      <c r="K339" s="4" t="s">
        <v>45</v>
      </c>
      <c r="L339" s="4">
        <v>10000.0</v>
      </c>
    </row>
    <row r="340" ht="15.75" customHeight="1">
      <c r="A340" s="4" t="s">
        <v>392</v>
      </c>
      <c r="B340" s="4" t="s">
        <v>51</v>
      </c>
      <c r="C340" s="4" t="s">
        <v>22</v>
      </c>
      <c r="D340" s="4" t="s">
        <v>23</v>
      </c>
      <c r="E340" s="4" t="s">
        <v>24</v>
      </c>
      <c r="F340" s="4" t="s">
        <v>24</v>
      </c>
      <c r="G340" s="4" t="s">
        <v>24</v>
      </c>
      <c r="H340" s="4">
        <v>39.0</v>
      </c>
      <c r="I340" s="4" t="s">
        <v>24</v>
      </c>
      <c r="J340" s="4">
        <v>2.0</v>
      </c>
      <c r="K340" s="4" t="s">
        <v>49</v>
      </c>
      <c r="L340" s="4">
        <v>10000.0</v>
      </c>
    </row>
    <row r="341" ht="15.75" customHeight="1">
      <c r="A341" s="4" t="s">
        <v>393</v>
      </c>
      <c r="B341" s="4" t="s">
        <v>48</v>
      </c>
      <c r="C341" s="4" t="s">
        <v>22</v>
      </c>
      <c r="D341" s="4" t="s">
        <v>77</v>
      </c>
      <c r="E341" s="4" t="s">
        <v>25</v>
      </c>
      <c r="F341" s="4" t="s">
        <v>24</v>
      </c>
      <c r="G341" s="4" t="s">
        <v>24</v>
      </c>
      <c r="H341" s="4">
        <v>16.0</v>
      </c>
      <c r="I341" s="4" t="s">
        <v>24</v>
      </c>
      <c r="J341" s="4">
        <v>0.0</v>
      </c>
      <c r="K341" s="4" t="s">
        <v>49</v>
      </c>
      <c r="L341" s="4">
        <v>157.0</v>
      </c>
    </row>
    <row r="342" ht="15.75" customHeight="1">
      <c r="A342" s="4" t="s">
        <v>394</v>
      </c>
      <c r="B342" s="4" t="s">
        <v>21</v>
      </c>
      <c r="C342" s="4" t="s">
        <v>22</v>
      </c>
      <c r="D342" s="4" t="s">
        <v>23</v>
      </c>
      <c r="E342" s="4" t="s">
        <v>25</v>
      </c>
      <c r="F342" s="4" t="s">
        <v>24</v>
      </c>
      <c r="G342" s="4" t="s">
        <v>25</v>
      </c>
      <c r="H342" s="4">
        <v>45.0</v>
      </c>
      <c r="I342" s="4" t="s">
        <v>25</v>
      </c>
      <c r="J342" s="4">
        <v>2.0</v>
      </c>
      <c r="K342" s="4" t="s">
        <v>26</v>
      </c>
      <c r="L342" s="4">
        <v>5000.0</v>
      </c>
    </row>
    <row r="343" ht="15.75" customHeight="1">
      <c r="A343" s="4" t="s">
        <v>395</v>
      </c>
      <c r="B343" s="4" t="s">
        <v>56</v>
      </c>
      <c r="C343" s="4" t="s">
        <v>22</v>
      </c>
      <c r="D343" s="4" t="s">
        <v>23</v>
      </c>
      <c r="E343" s="4" t="s">
        <v>25</v>
      </c>
      <c r="F343" s="4" t="s">
        <v>25</v>
      </c>
      <c r="G343" s="4" t="s">
        <v>25</v>
      </c>
      <c r="H343" s="4">
        <v>89.0</v>
      </c>
      <c r="I343" s="4" t="s">
        <v>24</v>
      </c>
      <c r="J343" s="4">
        <v>1.0</v>
      </c>
      <c r="K343" s="4" t="s">
        <v>45</v>
      </c>
      <c r="L343" s="4">
        <v>25000.0</v>
      </c>
    </row>
    <row r="344" ht="15.75" customHeight="1">
      <c r="A344" s="4" t="s">
        <v>396</v>
      </c>
      <c r="B344" s="4" t="s">
        <v>119</v>
      </c>
      <c r="C344" s="4" t="s">
        <v>22</v>
      </c>
      <c r="D344" s="4" t="s">
        <v>23</v>
      </c>
      <c r="E344" s="4" t="s">
        <v>25</v>
      </c>
      <c r="F344" s="4" t="s">
        <v>24</v>
      </c>
      <c r="G344" s="4" t="s">
        <v>25</v>
      </c>
      <c r="H344" s="4">
        <v>36.0</v>
      </c>
      <c r="I344" s="4" t="s">
        <v>24</v>
      </c>
      <c r="J344" s="4">
        <v>3.0</v>
      </c>
      <c r="K344" s="4" t="s">
        <v>26</v>
      </c>
      <c r="L344" s="4">
        <v>5000.0</v>
      </c>
    </row>
    <row r="345" ht="15.75" customHeight="1">
      <c r="A345" s="4" t="s">
        <v>397</v>
      </c>
      <c r="B345" s="4" t="s">
        <v>36</v>
      </c>
      <c r="C345" s="4" t="s">
        <v>22</v>
      </c>
      <c r="D345" s="4" t="s">
        <v>23</v>
      </c>
      <c r="E345" s="4" t="s">
        <v>24</v>
      </c>
      <c r="F345" s="4" t="s">
        <v>25</v>
      </c>
      <c r="G345" s="4" t="s">
        <v>24</v>
      </c>
      <c r="H345" s="4">
        <v>26.0</v>
      </c>
      <c r="I345" s="4" t="s">
        <v>25</v>
      </c>
      <c r="J345" s="4">
        <v>4.0</v>
      </c>
      <c r="K345" s="4" t="s">
        <v>30</v>
      </c>
      <c r="L345" s="4">
        <v>5000.0</v>
      </c>
    </row>
    <row r="346" ht="15.75" customHeight="1">
      <c r="A346" s="4" t="s">
        <v>398</v>
      </c>
      <c r="B346" s="4" t="s">
        <v>29</v>
      </c>
      <c r="C346" s="4" t="s">
        <v>22</v>
      </c>
      <c r="D346" s="4" t="s">
        <v>23</v>
      </c>
      <c r="E346" s="4" t="s">
        <v>24</v>
      </c>
      <c r="F346" s="4" t="s">
        <v>25</v>
      </c>
      <c r="G346" s="4" t="s">
        <v>24</v>
      </c>
      <c r="H346" s="4">
        <v>37.0</v>
      </c>
      <c r="I346" s="4" t="s">
        <v>25</v>
      </c>
      <c r="J346" s="4">
        <v>4.0</v>
      </c>
      <c r="K346" s="4" t="s">
        <v>52</v>
      </c>
      <c r="L346" s="4">
        <v>5000.0</v>
      </c>
    </row>
    <row r="347" ht="15.75" customHeight="1">
      <c r="A347" s="4" t="s">
        <v>399</v>
      </c>
      <c r="B347" s="4" t="s">
        <v>87</v>
      </c>
      <c r="C347" s="4" t="s">
        <v>22</v>
      </c>
      <c r="D347" s="4" t="s">
        <v>23</v>
      </c>
      <c r="E347" s="4" t="s">
        <v>25</v>
      </c>
      <c r="F347" s="4" t="s">
        <v>25</v>
      </c>
      <c r="G347" s="4" t="s">
        <v>24</v>
      </c>
      <c r="H347" s="4">
        <v>13.0</v>
      </c>
      <c r="I347" s="4" t="s">
        <v>24</v>
      </c>
      <c r="J347" s="4">
        <v>0.0</v>
      </c>
      <c r="K347" s="4" t="s">
        <v>49</v>
      </c>
      <c r="L347" s="4">
        <v>481.0</v>
      </c>
    </row>
    <row r="348" ht="15.75" customHeight="1">
      <c r="A348" s="4" t="s">
        <v>400</v>
      </c>
      <c r="B348" s="4" t="s">
        <v>119</v>
      </c>
      <c r="C348" s="4" t="s">
        <v>22</v>
      </c>
      <c r="D348" s="4" t="s">
        <v>23</v>
      </c>
      <c r="E348" s="4" t="s">
        <v>24</v>
      </c>
      <c r="F348" s="4" t="s">
        <v>25</v>
      </c>
      <c r="G348" s="4" t="s">
        <v>25</v>
      </c>
      <c r="H348" s="4">
        <v>82.0</v>
      </c>
      <c r="I348" s="4" t="s">
        <v>25</v>
      </c>
      <c r="J348" s="4">
        <v>5.0</v>
      </c>
      <c r="K348" s="4" t="s">
        <v>30</v>
      </c>
      <c r="L348" s="4">
        <v>25000.0</v>
      </c>
    </row>
    <row r="349" ht="15.75" customHeight="1">
      <c r="A349" s="4" t="s">
        <v>401</v>
      </c>
      <c r="B349" s="4" t="s">
        <v>101</v>
      </c>
      <c r="C349" s="4" t="s">
        <v>22</v>
      </c>
      <c r="D349" s="4" t="s">
        <v>23</v>
      </c>
      <c r="E349" s="4" t="s">
        <v>25</v>
      </c>
      <c r="F349" s="4" t="s">
        <v>25</v>
      </c>
      <c r="G349" s="4" t="s">
        <v>24</v>
      </c>
      <c r="H349" s="4">
        <v>57.0</v>
      </c>
      <c r="I349" s="4" t="s">
        <v>25</v>
      </c>
      <c r="J349" s="4">
        <v>5.0</v>
      </c>
      <c r="K349" s="4" t="s">
        <v>49</v>
      </c>
      <c r="L349" s="4">
        <v>5000.0</v>
      </c>
    </row>
    <row r="350" ht="15.75" customHeight="1">
      <c r="A350" s="4" t="s">
        <v>402</v>
      </c>
      <c r="B350" s="4" t="s">
        <v>73</v>
      </c>
      <c r="C350" s="4" t="s">
        <v>40</v>
      </c>
      <c r="D350" s="4" t="s">
        <v>23</v>
      </c>
      <c r="E350" s="4" t="s">
        <v>25</v>
      </c>
      <c r="F350" s="4" t="s">
        <v>25</v>
      </c>
      <c r="G350" s="4" t="s">
        <v>24</v>
      </c>
      <c r="H350" s="4">
        <v>73.0</v>
      </c>
      <c r="I350" s="4" t="s">
        <v>24</v>
      </c>
      <c r="J350" s="4">
        <v>4.0</v>
      </c>
      <c r="K350" s="4" t="s">
        <v>30</v>
      </c>
      <c r="L350" s="4">
        <v>25000.0</v>
      </c>
    </row>
    <row r="351" ht="15.75" customHeight="1">
      <c r="A351" s="4" t="s">
        <v>403</v>
      </c>
      <c r="B351" s="4" t="s">
        <v>85</v>
      </c>
      <c r="C351" s="4" t="s">
        <v>22</v>
      </c>
      <c r="D351" s="4" t="s">
        <v>23</v>
      </c>
      <c r="E351" s="4" t="s">
        <v>24</v>
      </c>
      <c r="F351" s="4" t="s">
        <v>24</v>
      </c>
      <c r="G351" s="4" t="s">
        <v>25</v>
      </c>
      <c r="H351" s="4">
        <v>48.0</v>
      </c>
      <c r="I351" s="4" t="s">
        <v>24</v>
      </c>
      <c r="J351" s="4">
        <v>1.0</v>
      </c>
      <c r="K351" s="4" t="s">
        <v>30</v>
      </c>
      <c r="L351" s="4">
        <v>5000.0</v>
      </c>
    </row>
    <row r="352" ht="15.75" customHeight="1">
      <c r="A352" s="4" t="s">
        <v>404</v>
      </c>
      <c r="B352" s="4" t="s">
        <v>22</v>
      </c>
      <c r="C352" s="4" t="s">
        <v>22</v>
      </c>
      <c r="D352" s="4" t="s">
        <v>77</v>
      </c>
      <c r="E352" s="4" t="s">
        <v>24</v>
      </c>
      <c r="F352" s="4" t="s">
        <v>24</v>
      </c>
      <c r="G352" s="4" t="s">
        <v>24</v>
      </c>
      <c r="H352" s="4">
        <v>32.0</v>
      </c>
      <c r="I352" s="4" t="s">
        <v>25</v>
      </c>
      <c r="J352" s="4">
        <v>3.0</v>
      </c>
      <c r="K352" s="4" t="s">
        <v>49</v>
      </c>
      <c r="L352" s="4">
        <v>10000.0</v>
      </c>
    </row>
    <row r="353" ht="15.75" customHeight="1">
      <c r="A353" s="4" t="s">
        <v>405</v>
      </c>
      <c r="B353" s="4" t="s">
        <v>22</v>
      </c>
      <c r="C353" s="4" t="s">
        <v>22</v>
      </c>
      <c r="D353" s="4" t="s">
        <v>23</v>
      </c>
      <c r="E353" s="4" t="s">
        <v>24</v>
      </c>
      <c r="F353" s="4" t="s">
        <v>25</v>
      </c>
      <c r="G353" s="4" t="s">
        <v>24</v>
      </c>
      <c r="H353" s="4">
        <v>15.0</v>
      </c>
      <c r="I353" s="4" t="s">
        <v>24</v>
      </c>
      <c r="J353" s="4">
        <v>0.0</v>
      </c>
      <c r="K353" s="4" t="s">
        <v>26</v>
      </c>
      <c r="L353" s="4">
        <v>308.0</v>
      </c>
    </row>
    <row r="354" ht="15.75" customHeight="1">
      <c r="A354" s="4" t="s">
        <v>406</v>
      </c>
      <c r="B354" s="4" t="s">
        <v>64</v>
      </c>
      <c r="C354" s="4" t="s">
        <v>22</v>
      </c>
      <c r="D354" s="4" t="s">
        <v>23</v>
      </c>
      <c r="E354" s="4" t="s">
        <v>25</v>
      </c>
      <c r="F354" s="4" t="s">
        <v>24</v>
      </c>
      <c r="G354" s="4" t="s">
        <v>25</v>
      </c>
      <c r="H354" s="4">
        <v>80.0</v>
      </c>
      <c r="I354" s="4" t="s">
        <v>24</v>
      </c>
      <c r="J354" s="4">
        <v>2.0</v>
      </c>
      <c r="K354" s="4" t="s">
        <v>45</v>
      </c>
      <c r="L354" s="4">
        <v>10000.0</v>
      </c>
    </row>
    <row r="355" ht="15.75" customHeight="1">
      <c r="A355" s="4" t="s">
        <v>407</v>
      </c>
      <c r="B355" s="4" t="s">
        <v>119</v>
      </c>
      <c r="C355" s="4" t="s">
        <v>22</v>
      </c>
      <c r="D355" s="4" t="s">
        <v>23</v>
      </c>
      <c r="E355" s="4" t="s">
        <v>24</v>
      </c>
      <c r="F355" s="4" t="s">
        <v>25</v>
      </c>
      <c r="G355" s="4" t="s">
        <v>24</v>
      </c>
      <c r="H355" s="4">
        <v>32.0</v>
      </c>
      <c r="I355" s="4" t="s">
        <v>24</v>
      </c>
      <c r="J355" s="4">
        <v>1.0</v>
      </c>
      <c r="K355" s="4" t="s">
        <v>26</v>
      </c>
      <c r="L355" s="4">
        <v>5000.0</v>
      </c>
    </row>
    <row r="356" ht="15.75" customHeight="1">
      <c r="A356" s="4" t="s">
        <v>408</v>
      </c>
      <c r="B356" s="4" t="s">
        <v>85</v>
      </c>
      <c r="C356" s="4" t="s">
        <v>22</v>
      </c>
      <c r="D356" s="4" t="s">
        <v>23</v>
      </c>
      <c r="E356" s="4" t="s">
        <v>25</v>
      </c>
      <c r="F356" s="4" t="s">
        <v>24</v>
      </c>
      <c r="G356" s="4" t="s">
        <v>24</v>
      </c>
      <c r="H356" s="4">
        <v>81.0</v>
      </c>
      <c r="I356" s="4" t="s">
        <v>24</v>
      </c>
      <c r="J356" s="4">
        <v>5.0</v>
      </c>
      <c r="K356" s="4" t="s">
        <v>52</v>
      </c>
      <c r="L356" s="4">
        <v>25000.0</v>
      </c>
    </row>
    <row r="357" ht="15.75" customHeight="1">
      <c r="A357" s="4" t="s">
        <v>409</v>
      </c>
      <c r="B357" s="4" t="s">
        <v>73</v>
      </c>
      <c r="C357" s="4" t="s">
        <v>40</v>
      </c>
      <c r="D357" s="4" t="s">
        <v>23</v>
      </c>
      <c r="E357" s="4" t="s">
        <v>24</v>
      </c>
      <c r="F357" s="4" t="s">
        <v>24</v>
      </c>
      <c r="G357" s="4" t="s">
        <v>25</v>
      </c>
      <c r="H357" s="4">
        <v>74.0</v>
      </c>
      <c r="I357" s="4" t="s">
        <v>24</v>
      </c>
      <c r="J357" s="4">
        <v>1.0</v>
      </c>
      <c r="K357" s="4" t="s">
        <v>45</v>
      </c>
      <c r="L357" s="4">
        <v>10000.0</v>
      </c>
    </row>
    <row r="358" ht="15.75" customHeight="1">
      <c r="A358" s="4" t="s">
        <v>410</v>
      </c>
      <c r="B358" s="4" t="s">
        <v>44</v>
      </c>
      <c r="C358" s="4" t="s">
        <v>22</v>
      </c>
      <c r="D358" s="4" t="s">
        <v>23</v>
      </c>
      <c r="E358" s="4" t="s">
        <v>25</v>
      </c>
      <c r="F358" s="4" t="s">
        <v>25</v>
      </c>
      <c r="G358" s="4" t="s">
        <v>25</v>
      </c>
      <c r="H358" s="4">
        <v>38.0</v>
      </c>
      <c r="I358" s="4" t="s">
        <v>24</v>
      </c>
      <c r="J358" s="4">
        <v>1.0</v>
      </c>
      <c r="K358" s="4" t="s">
        <v>30</v>
      </c>
      <c r="L358" s="4">
        <v>5000.0</v>
      </c>
    </row>
    <row r="359" ht="15.75" customHeight="1">
      <c r="A359" s="4" t="s">
        <v>411</v>
      </c>
      <c r="B359" s="4" t="s">
        <v>56</v>
      </c>
      <c r="C359" s="4" t="s">
        <v>22</v>
      </c>
      <c r="D359" s="4" t="s">
        <v>23</v>
      </c>
      <c r="E359" s="4" t="s">
        <v>25</v>
      </c>
      <c r="F359" s="4" t="s">
        <v>24</v>
      </c>
      <c r="G359" s="4" t="s">
        <v>24</v>
      </c>
      <c r="H359" s="4">
        <v>53.0</v>
      </c>
      <c r="I359" s="4" t="s">
        <v>24</v>
      </c>
      <c r="J359" s="4">
        <v>4.0</v>
      </c>
      <c r="K359" s="4" t="s">
        <v>30</v>
      </c>
      <c r="L359" s="4">
        <v>10000.0</v>
      </c>
    </row>
    <row r="360" ht="15.75" customHeight="1">
      <c r="A360" s="4" t="s">
        <v>412</v>
      </c>
      <c r="B360" s="4" t="s">
        <v>21</v>
      </c>
      <c r="C360" s="4" t="s">
        <v>22</v>
      </c>
      <c r="D360" s="4" t="s">
        <v>23</v>
      </c>
      <c r="E360" s="4" t="s">
        <v>24</v>
      </c>
      <c r="F360" s="4" t="s">
        <v>25</v>
      </c>
      <c r="G360" s="4" t="s">
        <v>24</v>
      </c>
      <c r="H360" s="4">
        <v>77.0</v>
      </c>
      <c r="I360" s="4" t="s">
        <v>25</v>
      </c>
      <c r="J360" s="4">
        <v>3.0</v>
      </c>
      <c r="K360" s="4" t="s">
        <v>45</v>
      </c>
      <c r="L360" s="4">
        <v>25000.0</v>
      </c>
    </row>
    <row r="361" ht="15.75" customHeight="1">
      <c r="A361" s="4" t="s">
        <v>413</v>
      </c>
      <c r="B361" s="4" t="s">
        <v>101</v>
      </c>
      <c r="C361" s="4" t="s">
        <v>22</v>
      </c>
      <c r="D361" s="4" t="s">
        <v>23</v>
      </c>
      <c r="E361" s="4" t="s">
        <v>25</v>
      </c>
      <c r="F361" s="4" t="s">
        <v>25</v>
      </c>
      <c r="G361" s="4" t="s">
        <v>24</v>
      </c>
      <c r="H361" s="4">
        <v>42.0</v>
      </c>
      <c r="I361" s="4" t="s">
        <v>25</v>
      </c>
      <c r="J361" s="4">
        <v>1.0</v>
      </c>
      <c r="K361" s="4" t="s">
        <v>52</v>
      </c>
      <c r="L361" s="4">
        <v>10000.0</v>
      </c>
    </row>
    <row r="362" ht="15.75" customHeight="1">
      <c r="A362" s="4" t="s">
        <v>414</v>
      </c>
      <c r="B362" s="4" t="s">
        <v>54</v>
      </c>
      <c r="C362" s="4" t="s">
        <v>22</v>
      </c>
      <c r="D362" s="4" t="s">
        <v>23</v>
      </c>
      <c r="E362" s="4" t="s">
        <v>24</v>
      </c>
      <c r="F362" s="4" t="s">
        <v>24</v>
      </c>
      <c r="G362" s="4" t="s">
        <v>25</v>
      </c>
      <c r="H362" s="4">
        <v>28.0</v>
      </c>
      <c r="I362" s="4" t="s">
        <v>25</v>
      </c>
      <c r="J362" s="4">
        <v>4.0</v>
      </c>
      <c r="K362" s="4" t="s">
        <v>30</v>
      </c>
      <c r="L362" s="4">
        <v>2500.0</v>
      </c>
    </row>
    <row r="363" ht="15.75" customHeight="1">
      <c r="A363" s="4" t="s">
        <v>415</v>
      </c>
      <c r="B363" s="4" t="s">
        <v>29</v>
      </c>
      <c r="C363" s="4" t="s">
        <v>22</v>
      </c>
      <c r="D363" s="4" t="s">
        <v>23</v>
      </c>
      <c r="E363" s="4" t="s">
        <v>25</v>
      </c>
      <c r="F363" s="4" t="s">
        <v>25</v>
      </c>
      <c r="G363" s="4" t="s">
        <v>25</v>
      </c>
      <c r="H363" s="4">
        <v>44.0</v>
      </c>
      <c r="I363" s="4" t="s">
        <v>24</v>
      </c>
      <c r="J363" s="4">
        <v>1.0</v>
      </c>
      <c r="K363" s="4" t="s">
        <v>52</v>
      </c>
      <c r="L363" s="4">
        <v>10000.0</v>
      </c>
    </row>
    <row r="364" ht="15.75" customHeight="1">
      <c r="A364" s="4" t="s">
        <v>416</v>
      </c>
      <c r="B364" s="4" t="s">
        <v>51</v>
      </c>
      <c r="C364" s="4" t="s">
        <v>22</v>
      </c>
      <c r="D364" s="4" t="s">
        <v>23</v>
      </c>
      <c r="E364" s="4" t="s">
        <v>24</v>
      </c>
      <c r="F364" s="4" t="s">
        <v>24</v>
      </c>
      <c r="G364" s="4" t="s">
        <v>25</v>
      </c>
      <c r="H364" s="4">
        <v>30.0</v>
      </c>
      <c r="I364" s="4" t="s">
        <v>25</v>
      </c>
      <c r="J364" s="4">
        <v>5.0</v>
      </c>
      <c r="K364" s="4" t="s">
        <v>45</v>
      </c>
      <c r="L364" s="4">
        <v>5000.0</v>
      </c>
    </row>
    <row r="365" ht="15.75" customHeight="1">
      <c r="A365" s="4" t="s">
        <v>417</v>
      </c>
      <c r="B365" s="4" t="s">
        <v>119</v>
      </c>
      <c r="C365" s="4" t="s">
        <v>22</v>
      </c>
      <c r="D365" s="4" t="s">
        <v>23</v>
      </c>
      <c r="E365" s="4" t="s">
        <v>25</v>
      </c>
      <c r="F365" s="4" t="s">
        <v>25</v>
      </c>
      <c r="G365" s="4" t="s">
        <v>24</v>
      </c>
      <c r="H365" s="4">
        <v>71.0</v>
      </c>
      <c r="I365" s="4" t="s">
        <v>24</v>
      </c>
      <c r="J365" s="4">
        <v>1.0</v>
      </c>
      <c r="K365" s="4" t="s">
        <v>52</v>
      </c>
      <c r="L365" s="4">
        <v>10000.0</v>
      </c>
    </row>
    <row r="366" ht="15.75" customHeight="1">
      <c r="A366" s="4" t="s">
        <v>418</v>
      </c>
      <c r="B366" s="4" t="s">
        <v>87</v>
      </c>
      <c r="C366" s="4" t="s">
        <v>22</v>
      </c>
      <c r="D366" s="4" t="s">
        <v>23</v>
      </c>
      <c r="E366" s="4" t="s">
        <v>24</v>
      </c>
      <c r="F366" s="4" t="s">
        <v>24</v>
      </c>
      <c r="G366" s="4" t="s">
        <v>24</v>
      </c>
      <c r="H366" s="4">
        <v>86.0</v>
      </c>
      <c r="I366" s="4" t="s">
        <v>24</v>
      </c>
      <c r="J366" s="4">
        <v>1.0</v>
      </c>
      <c r="K366" s="4" t="s">
        <v>45</v>
      </c>
      <c r="L366" s="4">
        <v>25000.0</v>
      </c>
    </row>
    <row r="367" ht="15.75" customHeight="1">
      <c r="A367" s="4" t="s">
        <v>419</v>
      </c>
      <c r="B367" s="4" t="s">
        <v>48</v>
      </c>
      <c r="C367" s="4" t="s">
        <v>22</v>
      </c>
      <c r="D367" s="4" t="s">
        <v>23</v>
      </c>
      <c r="E367" s="4" t="s">
        <v>24</v>
      </c>
      <c r="F367" s="4" t="s">
        <v>24</v>
      </c>
      <c r="G367" s="4" t="s">
        <v>24</v>
      </c>
      <c r="H367" s="4">
        <v>64.0</v>
      </c>
      <c r="I367" s="4" t="s">
        <v>24</v>
      </c>
      <c r="J367" s="4">
        <v>3.0</v>
      </c>
      <c r="K367" s="4" t="s">
        <v>45</v>
      </c>
      <c r="L367" s="4">
        <v>10000.0</v>
      </c>
    </row>
    <row r="368" ht="15.75" customHeight="1">
      <c r="A368" s="4" t="s">
        <v>420</v>
      </c>
      <c r="B368" s="4" t="s">
        <v>54</v>
      </c>
      <c r="C368" s="4" t="s">
        <v>22</v>
      </c>
      <c r="D368" s="4" t="s">
        <v>77</v>
      </c>
      <c r="E368" s="4" t="s">
        <v>24</v>
      </c>
      <c r="F368" s="4" t="s">
        <v>25</v>
      </c>
      <c r="G368" s="4" t="s">
        <v>25</v>
      </c>
      <c r="H368" s="4">
        <v>21.0</v>
      </c>
      <c r="I368" s="4" t="s">
        <v>24</v>
      </c>
      <c r="J368" s="4">
        <v>1.0</v>
      </c>
      <c r="K368" s="4" t="s">
        <v>49</v>
      </c>
      <c r="L368" s="4">
        <v>5000.0</v>
      </c>
    </row>
    <row r="369" ht="15.75" customHeight="1">
      <c r="A369" s="4" t="s">
        <v>421</v>
      </c>
      <c r="B369" s="4" t="s">
        <v>51</v>
      </c>
      <c r="C369" s="4" t="s">
        <v>22</v>
      </c>
      <c r="D369" s="4" t="s">
        <v>23</v>
      </c>
      <c r="E369" s="4" t="s">
        <v>24</v>
      </c>
      <c r="F369" s="4" t="s">
        <v>24</v>
      </c>
      <c r="G369" s="4" t="s">
        <v>24</v>
      </c>
      <c r="H369" s="4">
        <v>41.0</v>
      </c>
      <c r="I369" s="4" t="s">
        <v>25</v>
      </c>
      <c r="J369" s="4">
        <v>5.0</v>
      </c>
      <c r="K369" s="4" t="s">
        <v>49</v>
      </c>
      <c r="L369" s="4">
        <v>10000.0</v>
      </c>
    </row>
    <row r="370" ht="15.75" customHeight="1">
      <c r="A370" s="4" t="s">
        <v>422</v>
      </c>
      <c r="B370" s="4" t="s">
        <v>101</v>
      </c>
      <c r="C370" s="4" t="s">
        <v>22</v>
      </c>
      <c r="D370" s="4" t="s">
        <v>77</v>
      </c>
      <c r="E370" s="4" t="s">
        <v>24</v>
      </c>
      <c r="F370" s="4" t="s">
        <v>24</v>
      </c>
      <c r="G370" s="4" t="s">
        <v>24</v>
      </c>
      <c r="H370" s="4">
        <v>56.0</v>
      </c>
      <c r="I370" s="4" t="s">
        <v>25</v>
      </c>
      <c r="J370" s="4">
        <v>5.0</v>
      </c>
      <c r="K370" s="4" t="s">
        <v>30</v>
      </c>
      <c r="L370" s="4">
        <v>5000.0</v>
      </c>
    </row>
    <row r="371" ht="15.75" customHeight="1">
      <c r="A371" s="4" t="s">
        <v>423</v>
      </c>
      <c r="B371" s="4" t="s">
        <v>44</v>
      </c>
      <c r="C371" s="4" t="s">
        <v>22</v>
      </c>
      <c r="D371" s="4" t="s">
        <v>23</v>
      </c>
      <c r="E371" s="4" t="s">
        <v>24</v>
      </c>
      <c r="F371" s="4" t="s">
        <v>24</v>
      </c>
      <c r="G371" s="4" t="s">
        <v>25</v>
      </c>
      <c r="H371" s="4">
        <v>75.0</v>
      </c>
      <c r="I371" s="4" t="s">
        <v>25</v>
      </c>
      <c r="J371" s="4">
        <v>1.0</v>
      </c>
      <c r="K371" s="4" t="s">
        <v>30</v>
      </c>
      <c r="L371" s="4">
        <v>25000.0</v>
      </c>
    </row>
    <row r="372" ht="15.75" customHeight="1">
      <c r="A372" s="4" t="s">
        <v>424</v>
      </c>
      <c r="B372" s="4" t="s">
        <v>87</v>
      </c>
      <c r="C372" s="4" t="s">
        <v>22</v>
      </c>
      <c r="D372" s="4" t="s">
        <v>77</v>
      </c>
      <c r="E372" s="4" t="s">
        <v>25</v>
      </c>
      <c r="F372" s="4" t="s">
        <v>24</v>
      </c>
      <c r="G372" s="4" t="s">
        <v>24</v>
      </c>
      <c r="H372" s="4">
        <v>73.0</v>
      </c>
      <c r="I372" s="4" t="s">
        <v>24</v>
      </c>
      <c r="J372" s="4">
        <v>3.0</v>
      </c>
      <c r="K372" s="4" t="s">
        <v>30</v>
      </c>
      <c r="L372" s="4">
        <v>25000.0</v>
      </c>
    </row>
    <row r="373" ht="15.75" customHeight="1">
      <c r="A373" s="4" t="s">
        <v>425</v>
      </c>
      <c r="B373" s="4" t="s">
        <v>64</v>
      </c>
      <c r="C373" s="4" t="s">
        <v>22</v>
      </c>
      <c r="D373" s="4" t="s">
        <v>77</v>
      </c>
      <c r="E373" s="4" t="s">
        <v>25</v>
      </c>
      <c r="F373" s="4" t="s">
        <v>25</v>
      </c>
      <c r="G373" s="4" t="s">
        <v>24</v>
      </c>
      <c r="H373" s="4">
        <v>18.0</v>
      </c>
      <c r="I373" s="4" t="s">
        <v>24</v>
      </c>
      <c r="J373" s="4">
        <v>1.0</v>
      </c>
      <c r="K373" s="4" t="s">
        <v>30</v>
      </c>
      <c r="L373" s="4">
        <v>2500.0</v>
      </c>
    </row>
    <row r="374" ht="15.75" customHeight="1">
      <c r="A374" s="4" t="s">
        <v>426</v>
      </c>
      <c r="B374" s="4" t="s">
        <v>119</v>
      </c>
      <c r="C374" s="4" t="s">
        <v>22</v>
      </c>
      <c r="D374" s="4" t="s">
        <v>77</v>
      </c>
      <c r="E374" s="4" t="s">
        <v>24</v>
      </c>
      <c r="F374" s="4" t="s">
        <v>25</v>
      </c>
      <c r="G374" s="4" t="s">
        <v>25</v>
      </c>
      <c r="H374" s="4">
        <v>32.0</v>
      </c>
      <c r="I374" s="4" t="s">
        <v>24</v>
      </c>
      <c r="J374" s="4">
        <v>5.0</v>
      </c>
      <c r="K374" s="4" t="s">
        <v>49</v>
      </c>
      <c r="L374" s="4">
        <v>5000.0</v>
      </c>
    </row>
    <row r="375" ht="15.75" customHeight="1">
      <c r="A375" s="4" t="s">
        <v>427</v>
      </c>
      <c r="B375" s="4" t="s">
        <v>33</v>
      </c>
      <c r="C375" s="4" t="s">
        <v>22</v>
      </c>
      <c r="D375" s="4" t="s">
        <v>77</v>
      </c>
      <c r="E375" s="4" t="s">
        <v>24</v>
      </c>
      <c r="F375" s="4" t="s">
        <v>25</v>
      </c>
      <c r="G375" s="4" t="s">
        <v>24</v>
      </c>
      <c r="H375" s="4">
        <v>61.0</v>
      </c>
      <c r="I375" s="4" t="s">
        <v>24</v>
      </c>
      <c r="J375" s="4">
        <v>3.0</v>
      </c>
      <c r="K375" s="4" t="s">
        <v>52</v>
      </c>
      <c r="L375" s="4">
        <v>25000.0</v>
      </c>
    </row>
    <row r="376" ht="15.75" customHeight="1">
      <c r="A376" s="4" t="s">
        <v>428</v>
      </c>
      <c r="B376" s="4" t="s">
        <v>39</v>
      </c>
      <c r="C376" s="4" t="s">
        <v>40</v>
      </c>
      <c r="D376" s="4" t="s">
        <v>77</v>
      </c>
      <c r="E376" s="4" t="s">
        <v>24</v>
      </c>
      <c r="F376" s="4" t="s">
        <v>25</v>
      </c>
      <c r="G376" s="4" t="s">
        <v>24</v>
      </c>
      <c r="H376" s="4">
        <v>16.0</v>
      </c>
      <c r="I376" s="4" t="s">
        <v>24</v>
      </c>
      <c r="J376" s="4">
        <v>0.0</v>
      </c>
      <c r="K376" s="4" t="s">
        <v>26</v>
      </c>
      <c r="L376" s="4">
        <v>71.0</v>
      </c>
    </row>
    <row r="377" ht="15.75" customHeight="1">
      <c r="A377" s="4" t="s">
        <v>423</v>
      </c>
      <c r="B377" s="4" t="s">
        <v>54</v>
      </c>
      <c r="C377" s="4" t="s">
        <v>22</v>
      </c>
      <c r="D377" s="4" t="s">
        <v>23</v>
      </c>
      <c r="E377" s="4" t="s">
        <v>25</v>
      </c>
      <c r="F377" s="4" t="s">
        <v>24</v>
      </c>
      <c r="G377" s="4" t="s">
        <v>25</v>
      </c>
      <c r="H377" s="4">
        <v>83.0</v>
      </c>
      <c r="I377" s="4" t="s">
        <v>25</v>
      </c>
      <c r="J377" s="4">
        <v>5.0</v>
      </c>
      <c r="K377" s="4" t="s">
        <v>52</v>
      </c>
      <c r="L377" s="4">
        <v>10000.0</v>
      </c>
    </row>
    <row r="378" ht="15.75" customHeight="1">
      <c r="A378" s="4" t="s">
        <v>429</v>
      </c>
      <c r="B378" s="4" t="s">
        <v>42</v>
      </c>
      <c r="C378" s="4" t="s">
        <v>22</v>
      </c>
      <c r="D378" s="4" t="s">
        <v>77</v>
      </c>
      <c r="E378" s="4" t="s">
        <v>24</v>
      </c>
      <c r="F378" s="4" t="s">
        <v>25</v>
      </c>
      <c r="G378" s="4" t="s">
        <v>24</v>
      </c>
      <c r="H378" s="4">
        <v>15.0</v>
      </c>
      <c r="I378" s="4" t="s">
        <v>24</v>
      </c>
      <c r="J378" s="4">
        <v>0.0</v>
      </c>
      <c r="K378" s="4" t="s">
        <v>26</v>
      </c>
      <c r="L378" s="4">
        <v>52.0</v>
      </c>
    </row>
    <row r="379" ht="15.75" customHeight="1">
      <c r="A379" s="4" t="s">
        <v>430</v>
      </c>
      <c r="B379" s="4" t="s">
        <v>87</v>
      </c>
      <c r="C379" s="4" t="s">
        <v>22</v>
      </c>
      <c r="D379" s="4" t="s">
        <v>77</v>
      </c>
      <c r="E379" s="4" t="s">
        <v>24</v>
      </c>
      <c r="F379" s="4" t="s">
        <v>24</v>
      </c>
      <c r="G379" s="4" t="s">
        <v>24</v>
      </c>
      <c r="H379" s="4">
        <v>79.0</v>
      </c>
      <c r="I379" s="4" t="s">
        <v>24</v>
      </c>
      <c r="J379" s="4">
        <v>4.0</v>
      </c>
      <c r="K379" s="4" t="s">
        <v>45</v>
      </c>
      <c r="L379" s="4">
        <v>10000.0</v>
      </c>
    </row>
    <row r="380" ht="15.75" customHeight="1">
      <c r="A380" s="4" t="s">
        <v>431</v>
      </c>
      <c r="B380" s="4" t="s">
        <v>64</v>
      </c>
      <c r="C380" s="4" t="s">
        <v>22</v>
      </c>
      <c r="D380" s="4" t="s">
        <v>23</v>
      </c>
      <c r="E380" s="4" t="s">
        <v>24</v>
      </c>
      <c r="F380" s="4" t="s">
        <v>25</v>
      </c>
      <c r="G380" s="4" t="s">
        <v>24</v>
      </c>
      <c r="H380" s="4">
        <v>64.0</v>
      </c>
      <c r="I380" s="4" t="s">
        <v>24</v>
      </c>
      <c r="J380" s="4">
        <v>2.0</v>
      </c>
      <c r="K380" s="4" t="s">
        <v>45</v>
      </c>
      <c r="L380" s="4">
        <v>25000.0</v>
      </c>
    </row>
    <row r="381" ht="15.75" customHeight="1">
      <c r="A381" s="4" t="s">
        <v>432</v>
      </c>
      <c r="B381" s="4" t="s">
        <v>69</v>
      </c>
      <c r="C381" s="4" t="s">
        <v>22</v>
      </c>
      <c r="D381" s="4" t="s">
        <v>77</v>
      </c>
      <c r="E381" s="4" t="s">
        <v>24</v>
      </c>
      <c r="F381" s="4" t="s">
        <v>24</v>
      </c>
      <c r="G381" s="4" t="s">
        <v>24</v>
      </c>
      <c r="H381" s="4">
        <v>80.0</v>
      </c>
      <c r="I381" s="4" t="s">
        <v>24</v>
      </c>
      <c r="J381" s="4">
        <v>5.0</v>
      </c>
      <c r="K381" s="4" t="s">
        <v>52</v>
      </c>
      <c r="L381" s="4">
        <v>10000.0</v>
      </c>
    </row>
    <row r="382" ht="15.75" customHeight="1">
      <c r="A382" s="4" t="s">
        <v>433</v>
      </c>
      <c r="B382" s="4" t="s">
        <v>42</v>
      </c>
      <c r="C382" s="4" t="s">
        <v>22</v>
      </c>
      <c r="D382" s="4" t="s">
        <v>23</v>
      </c>
      <c r="E382" s="4" t="s">
        <v>25</v>
      </c>
      <c r="F382" s="4" t="s">
        <v>24</v>
      </c>
      <c r="G382" s="4" t="s">
        <v>25</v>
      </c>
      <c r="H382" s="4">
        <v>86.0</v>
      </c>
      <c r="I382" s="4" t="s">
        <v>24</v>
      </c>
      <c r="J382" s="4">
        <v>5.0</v>
      </c>
      <c r="K382" s="4" t="s">
        <v>52</v>
      </c>
      <c r="L382" s="4">
        <v>10000.0</v>
      </c>
    </row>
    <row r="383" ht="15.75" customHeight="1">
      <c r="A383" s="4" t="s">
        <v>434</v>
      </c>
      <c r="B383" s="4" t="s">
        <v>36</v>
      </c>
      <c r="C383" s="4" t="s">
        <v>22</v>
      </c>
      <c r="D383" s="4" t="s">
        <v>77</v>
      </c>
      <c r="E383" s="4" t="s">
        <v>24</v>
      </c>
      <c r="F383" s="4" t="s">
        <v>24</v>
      </c>
      <c r="G383" s="4" t="s">
        <v>24</v>
      </c>
      <c r="H383" s="4">
        <v>51.0</v>
      </c>
      <c r="I383" s="4" t="s">
        <v>24</v>
      </c>
      <c r="J383" s="4">
        <v>1.0</v>
      </c>
      <c r="K383" s="4" t="s">
        <v>26</v>
      </c>
      <c r="L383" s="4">
        <v>10000.0</v>
      </c>
    </row>
    <row r="384" ht="15.75" customHeight="1">
      <c r="A384" s="4" t="s">
        <v>435</v>
      </c>
      <c r="B384" s="4" t="s">
        <v>64</v>
      </c>
      <c r="C384" s="4" t="s">
        <v>22</v>
      </c>
      <c r="D384" s="4" t="s">
        <v>77</v>
      </c>
      <c r="E384" s="4" t="s">
        <v>24</v>
      </c>
      <c r="F384" s="4" t="s">
        <v>24</v>
      </c>
      <c r="G384" s="4" t="s">
        <v>25</v>
      </c>
      <c r="H384" s="4">
        <v>50.0</v>
      </c>
      <c r="I384" s="4" t="s">
        <v>25</v>
      </c>
      <c r="J384" s="4">
        <v>1.0</v>
      </c>
      <c r="K384" s="4" t="s">
        <v>52</v>
      </c>
      <c r="L384" s="4">
        <v>5000.0</v>
      </c>
    </row>
    <row r="385" ht="15.75" customHeight="1">
      <c r="A385" s="4" t="s">
        <v>436</v>
      </c>
      <c r="B385" s="4" t="s">
        <v>112</v>
      </c>
      <c r="C385" s="4" t="s">
        <v>40</v>
      </c>
      <c r="D385" s="4" t="s">
        <v>23</v>
      </c>
      <c r="E385" s="4" t="s">
        <v>25</v>
      </c>
      <c r="F385" s="4" t="s">
        <v>25</v>
      </c>
      <c r="G385" s="4" t="s">
        <v>25</v>
      </c>
      <c r="H385" s="4">
        <v>77.0</v>
      </c>
      <c r="I385" s="4" t="s">
        <v>24</v>
      </c>
      <c r="J385" s="4">
        <v>4.0</v>
      </c>
      <c r="K385" s="4" t="s">
        <v>30</v>
      </c>
      <c r="L385" s="4">
        <v>10000.0</v>
      </c>
    </row>
    <row r="386" ht="15.75" customHeight="1">
      <c r="A386" s="4" t="s">
        <v>437</v>
      </c>
      <c r="B386" s="4" t="s">
        <v>48</v>
      </c>
      <c r="C386" s="4" t="s">
        <v>22</v>
      </c>
      <c r="D386" s="4" t="s">
        <v>77</v>
      </c>
      <c r="E386" s="4" t="s">
        <v>25</v>
      </c>
      <c r="F386" s="4" t="s">
        <v>24</v>
      </c>
      <c r="G386" s="4" t="s">
        <v>25</v>
      </c>
      <c r="H386" s="4">
        <v>47.0</v>
      </c>
      <c r="I386" s="4" t="s">
        <v>24</v>
      </c>
      <c r="J386" s="4">
        <v>4.0</v>
      </c>
      <c r="K386" s="4" t="s">
        <v>52</v>
      </c>
      <c r="L386" s="4">
        <v>5000.0</v>
      </c>
    </row>
    <row r="387" ht="15.75" customHeight="1">
      <c r="A387" s="4" t="s">
        <v>438</v>
      </c>
      <c r="B387" s="4" t="s">
        <v>21</v>
      </c>
      <c r="C387" s="4" t="s">
        <v>22</v>
      </c>
      <c r="D387" s="4" t="s">
        <v>77</v>
      </c>
      <c r="E387" s="4" t="s">
        <v>25</v>
      </c>
      <c r="F387" s="4" t="s">
        <v>24</v>
      </c>
      <c r="G387" s="4" t="s">
        <v>24</v>
      </c>
      <c r="H387" s="4">
        <v>75.0</v>
      </c>
      <c r="I387" s="4" t="s">
        <v>25</v>
      </c>
      <c r="J387" s="4">
        <v>5.0</v>
      </c>
      <c r="K387" s="4" t="s">
        <v>52</v>
      </c>
      <c r="L387" s="4">
        <v>25000.0</v>
      </c>
    </row>
    <row r="388" ht="15.75" customHeight="1">
      <c r="A388" s="4" t="s">
        <v>439</v>
      </c>
      <c r="B388" s="4" t="s">
        <v>44</v>
      </c>
      <c r="C388" s="4" t="s">
        <v>22</v>
      </c>
      <c r="D388" s="4" t="s">
        <v>23</v>
      </c>
      <c r="E388" s="4" t="s">
        <v>25</v>
      </c>
      <c r="F388" s="4" t="s">
        <v>24</v>
      </c>
      <c r="G388" s="4" t="s">
        <v>25</v>
      </c>
      <c r="H388" s="4">
        <v>65.0</v>
      </c>
      <c r="I388" s="4" t="s">
        <v>24</v>
      </c>
      <c r="J388" s="4">
        <v>5.0</v>
      </c>
      <c r="K388" s="4" t="s">
        <v>52</v>
      </c>
      <c r="L388" s="4">
        <v>25000.0</v>
      </c>
    </row>
    <row r="389" ht="15.75" customHeight="1">
      <c r="A389" s="4" t="s">
        <v>440</v>
      </c>
      <c r="B389" s="4" t="s">
        <v>48</v>
      </c>
      <c r="C389" s="4" t="s">
        <v>22</v>
      </c>
      <c r="D389" s="4" t="s">
        <v>23</v>
      </c>
      <c r="E389" s="4" t="s">
        <v>25</v>
      </c>
      <c r="F389" s="4" t="s">
        <v>24</v>
      </c>
      <c r="G389" s="4" t="s">
        <v>25</v>
      </c>
      <c r="H389" s="4">
        <v>37.0</v>
      </c>
      <c r="I389" s="4" t="s">
        <v>24</v>
      </c>
      <c r="J389" s="4">
        <v>3.0</v>
      </c>
      <c r="K389" s="4" t="s">
        <v>49</v>
      </c>
      <c r="L389" s="4">
        <v>10000.0</v>
      </c>
    </row>
    <row r="390" ht="15.75" customHeight="1">
      <c r="A390" s="4" t="s">
        <v>441</v>
      </c>
      <c r="B390" s="4" t="s">
        <v>48</v>
      </c>
      <c r="C390" s="4" t="s">
        <v>22</v>
      </c>
      <c r="D390" s="4" t="s">
        <v>23</v>
      </c>
      <c r="E390" s="4" t="s">
        <v>25</v>
      </c>
      <c r="F390" s="4" t="s">
        <v>25</v>
      </c>
      <c r="G390" s="4" t="s">
        <v>24</v>
      </c>
      <c r="H390" s="4">
        <v>62.0</v>
      </c>
      <c r="I390" s="4" t="s">
        <v>24</v>
      </c>
      <c r="J390" s="4">
        <v>4.0</v>
      </c>
      <c r="K390" s="4" t="s">
        <v>30</v>
      </c>
      <c r="L390" s="4">
        <v>25000.0</v>
      </c>
    </row>
    <row r="391" ht="15.75" customHeight="1">
      <c r="A391" s="4" t="s">
        <v>442</v>
      </c>
      <c r="B391" s="4" t="s">
        <v>101</v>
      </c>
      <c r="C391" s="4" t="s">
        <v>22</v>
      </c>
      <c r="D391" s="4" t="s">
        <v>23</v>
      </c>
      <c r="E391" s="4" t="s">
        <v>24</v>
      </c>
      <c r="F391" s="4" t="s">
        <v>25</v>
      </c>
      <c r="G391" s="4" t="s">
        <v>24</v>
      </c>
      <c r="H391" s="4">
        <v>66.0</v>
      </c>
      <c r="I391" s="4" t="s">
        <v>25</v>
      </c>
      <c r="J391" s="4">
        <v>1.0</v>
      </c>
      <c r="K391" s="4" t="s">
        <v>30</v>
      </c>
      <c r="L391" s="4">
        <v>10000.0</v>
      </c>
    </row>
    <row r="392" ht="15.75" customHeight="1">
      <c r="A392" s="4" t="s">
        <v>443</v>
      </c>
      <c r="B392" s="4" t="s">
        <v>33</v>
      </c>
      <c r="C392" s="4" t="s">
        <v>22</v>
      </c>
      <c r="D392" s="4" t="s">
        <v>23</v>
      </c>
      <c r="E392" s="4" t="s">
        <v>24</v>
      </c>
      <c r="F392" s="4" t="s">
        <v>25</v>
      </c>
      <c r="G392" s="4" t="s">
        <v>24</v>
      </c>
      <c r="H392" s="4">
        <v>71.0</v>
      </c>
      <c r="I392" s="4" t="s">
        <v>25</v>
      </c>
      <c r="J392" s="4">
        <v>3.0</v>
      </c>
      <c r="K392" s="4" t="s">
        <v>52</v>
      </c>
      <c r="L392" s="4">
        <v>10000.0</v>
      </c>
    </row>
    <row r="393" ht="15.75" customHeight="1">
      <c r="A393" s="4" t="s">
        <v>444</v>
      </c>
      <c r="B393" s="4" t="s">
        <v>119</v>
      </c>
      <c r="C393" s="4" t="s">
        <v>22</v>
      </c>
      <c r="D393" s="4" t="s">
        <v>77</v>
      </c>
      <c r="E393" s="4" t="s">
        <v>24</v>
      </c>
      <c r="F393" s="4" t="s">
        <v>25</v>
      </c>
      <c r="G393" s="4" t="s">
        <v>25</v>
      </c>
      <c r="H393" s="4">
        <v>23.0</v>
      </c>
      <c r="I393" s="4" t="s">
        <v>24</v>
      </c>
      <c r="J393" s="4">
        <v>2.0</v>
      </c>
      <c r="K393" s="4" t="s">
        <v>26</v>
      </c>
      <c r="L393" s="4">
        <v>5000.0</v>
      </c>
    </row>
    <row r="394" ht="15.75" customHeight="1">
      <c r="A394" s="4" t="s">
        <v>445</v>
      </c>
      <c r="B394" s="4" t="s">
        <v>51</v>
      </c>
      <c r="C394" s="4" t="s">
        <v>22</v>
      </c>
      <c r="D394" s="4" t="s">
        <v>23</v>
      </c>
      <c r="E394" s="4" t="s">
        <v>25</v>
      </c>
      <c r="F394" s="4" t="s">
        <v>24</v>
      </c>
      <c r="G394" s="4" t="s">
        <v>24</v>
      </c>
      <c r="H394" s="4">
        <v>33.0</v>
      </c>
      <c r="I394" s="4" t="s">
        <v>25</v>
      </c>
      <c r="J394" s="4">
        <v>3.0</v>
      </c>
      <c r="K394" s="4" t="s">
        <v>49</v>
      </c>
      <c r="L394" s="4">
        <v>10000.0</v>
      </c>
    </row>
    <row r="395" ht="15.75" customHeight="1">
      <c r="A395" s="4" t="s">
        <v>446</v>
      </c>
      <c r="B395" s="4" t="s">
        <v>29</v>
      </c>
      <c r="C395" s="4" t="s">
        <v>22</v>
      </c>
      <c r="D395" s="4" t="s">
        <v>23</v>
      </c>
      <c r="E395" s="4" t="s">
        <v>25</v>
      </c>
      <c r="F395" s="4" t="s">
        <v>25</v>
      </c>
      <c r="G395" s="4" t="s">
        <v>25</v>
      </c>
      <c r="H395" s="4">
        <v>89.0</v>
      </c>
      <c r="I395" s="4" t="s">
        <v>24</v>
      </c>
      <c r="J395" s="4">
        <v>3.0</v>
      </c>
      <c r="K395" s="4" t="s">
        <v>30</v>
      </c>
      <c r="L395" s="4">
        <v>10000.0</v>
      </c>
    </row>
    <row r="396" ht="15.75" customHeight="1">
      <c r="A396" s="4" t="s">
        <v>447</v>
      </c>
      <c r="B396" s="4" t="s">
        <v>44</v>
      </c>
      <c r="C396" s="4" t="s">
        <v>22</v>
      </c>
      <c r="D396" s="4" t="s">
        <v>77</v>
      </c>
      <c r="E396" s="4" t="s">
        <v>24</v>
      </c>
      <c r="F396" s="4" t="s">
        <v>24</v>
      </c>
      <c r="G396" s="4" t="s">
        <v>24</v>
      </c>
      <c r="H396" s="4">
        <v>25.0</v>
      </c>
      <c r="I396" s="4" t="s">
        <v>25</v>
      </c>
      <c r="J396" s="4">
        <v>2.0</v>
      </c>
      <c r="K396" s="4" t="s">
        <v>30</v>
      </c>
      <c r="L396" s="4">
        <v>2500.0</v>
      </c>
    </row>
    <row r="397" ht="15.75" customHeight="1">
      <c r="A397" s="4" t="s">
        <v>448</v>
      </c>
      <c r="B397" s="4" t="s">
        <v>44</v>
      </c>
      <c r="C397" s="4" t="s">
        <v>22</v>
      </c>
      <c r="D397" s="4" t="s">
        <v>77</v>
      </c>
      <c r="E397" s="4" t="s">
        <v>24</v>
      </c>
      <c r="F397" s="4" t="s">
        <v>24</v>
      </c>
      <c r="G397" s="4" t="s">
        <v>24</v>
      </c>
      <c r="H397" s="4">
        <v>51.0</v>
      </c>
      <c r="I397" s="4" t="s">
        <v>24</v>
      </c>
      <c r="J397" s="4">
        <v>4.0</v>
      </c>
      <c r="K397" s="4" t="s">
        <v>45</v>
      </c>
      <c r="L397" s="4">
        <v>5000.0</v>
      </c>
    </row>
    <row r="398" ht="15.75" customHeight="1">
      <c r="A398" s="4" t="s">
        <v>449</v>
      </c>
      <c r="B398" s="4" t="s">
        <v>87</v>
      </c>
      <c r="C398" s="4" t="s">
        <v>22</v>
      </c>
      <c r="D398" s="4" t="s">
        <v>23</v>
      </c>
      <c r="E398" s="4" t="s">
        <v>24</v>
      </c>
      <c r="F398" s="4" t="s">
        <v>24</v>
      </c>
      <c r="G398" s="4" t="s">
        <v>25</v>
      </c>
      <c r="H398" s="4">
        <v>40.0</v>
      </c>
      <c r="I398" s="4" t="s">
        <v>25</v>
      </c>
      <c r="J398" s="4">
        <v>1.0</v>
      </c>
      <c r="K398" s="4" t="s">
        <v>45</v>
      </c>
      <c r="L398" s="4">
        <v>10000.0</v>
      </c>
    </row>
    <row r="399" ht="15.75" customHeight="1">
      <c r="A399" s="4" t="s">
        <v>450</v>
      </c>
      <c r="B399" s="4" t="s">
        <v>73</v>
      </c>
      <c r="C399" s="4" t="s">
        <v>40</v>
      </c>
      <c r="D399" s="4" t="s">
        <v>23</v>
      </c>
      <c r="E399" s="4" t="s">
        <v>24</v>
      </c>
      <c r="F399" s="4" t="s">
        <v>24</v>
      </c>
      <c r="G399" s="4" t="s">
        <v>24</v>
      </c>
      <c r="H399" s="4">
        <v>41.0</v>
      </c>
      <c r="I399" s="4" t="s">
        <v>24</v>
      </c>
      <c r="J399" s="4">
        <v>4.0</v>
      </c>
      <c r="K399" s="4" t="s">
        <v>45</v>
      </c>
      <c r="L399" s="4">
        <v>10000.0</v>
      </c>
    </row>
    <row r="400" ht="15.75" customHeight="1">
      <c r="A400" s="4" t="s">
        <v>451</v>
      </c>
      <c r="B400" s="4" t="s">
        <v>69</v>
      </c>
      <c r="C400" s="4" t="s">
        <v>22</v>
      </c>
      <c r="D400" s="4" t="s">
        <v>77</v>
      </c>
      <c r="E400" s="4" t="s">
        <v>25</v>
      </c>
      <c r="F400" s="4" t="s">
        <v>24</v>
      </c>
      <c r="G400" s="4" t="s">
        <v>25</v>
      </c>
      <c r="H400" s="4">
        <v>51.0</v>
      </c>
      <c r="I400" s="4" t="s">
        <v>25</v>
      </c>
      <c r="J400" s="4">
        <v>2.0</v>
      </c>
      <c r="K400" s="4" t="s">
        <v>30</v>
      </c>
      <c r="L400" s="4">
        <v>5000.0</v>
      </c>
    </row>
    <row r="401" ht="15.75" customHeight="1">
      <c r="A401" s="4" t="s">
        <v>452</v>
      </c>
      <c r="B401" s="4" t="s">
        <v>112</v>
      </c>
      <c r="C401" s="4" t="s">
        <v>40</v>
      </c>
      <c r="D401" s="4" t="s">
        <v>77</v>
      </c>
      <c r="E401" s="4" t="s">
        <v>24</v>
      </c>
      <c r="F401" s="4" t="s">
        <v>24</v>
      </c>
      <c r="G401" s="4" t="s">
        <v>24</v>
      </c>
      <c r="H401" s="4">
        <v>65.0</v>
      </c>
      <c r="I401" s="4" t="s">
        <v>25</v>
      </c>
      <c r="J401" s="4">
        <v>2.0</v>
      </c>
      <c r="K401" s="4" t="s">
        <v>45</v>
      </c>
      <c r="L401" s="4">
        <v>10000.0</v>
      </c>
    </row>
    <row r="402" ht="15.75" customHeight="1">
      <c r="A402" s="4" t="s">
        <v>453</v>
      </c>
      <c r="B402" s="4" t="s">
        <v>39</v>
      </c>
      <c r="C402" s="4" t="s">
        <v>40</v>
      </c>
      <c r="D402" s="4" t="s">
        <v>77</v>
      </c>
      <c r="E402" s="4" t="s">
        <v>24</v>
      </c>
      <c r="F402" s="4" t="s">
        <v>25</v>
      </c>
      <c r="G402" s="4" t="s">
        <v>24</v>
      </c>
      <c r="H402" s="4">
        <v>61.0</v>
      </c>
      <c r="I402" s="4" t="s">
        <v>24</v>
      </c>
      <c r="J402" s="4">
        <v>2.0</v>
      </c>
      <c r="K402" s="4" t="s">
        <v>52</v>
      </c>
      <c r="L402" s="4">
        <v>10000.0</v>
      </c>
    </row>
    <row r="403" ht="15.75" customHeight="1">
      <c r="A403" s="4" t="s">
        <v>454</v>
      </c>
      <c r="B403" s="4" t="s">
        <v>22</v>
      </c>
      <c r="C403" s="4" t="s">
        <v>22</v>
      </c>
      <c r="D403" s="4" t="s">
        <v>77</v>
      </c>
      <c r="E403" s="4" t="s">
        <v>25</v>
      </c>
      <c r="F403" s="4" t="s">
        <v>24</v>
      </c>
      <c r="G403" s="4" t="s">
        <v>25</v>
      </c>
      <c r="H403" s="4">
        <v>30.0</v>
      </c>
      <c r="I403" s="4" t="s">
        <v>24</v>
      </c>
      <c r="J403" s="4">
        <v>4.0</v>
      </c>
      <c r="K403" s="4" t="s">
        <v>49</v>
      </c>
      <c r="L403" s="4">
        <v>10000.0</v>
      </c>
    </row>
    <row r="404" ht="15.75" customHeight="1">
      <c r="A404" s="4" t="s">
        <v>455</v>
      </c>
      <c r="B404" s="4" t="s">
        <v>56</v>
      </c>
      <c r="C404" s="4" t="s">
        <v>22</v>
      </c>
      <c r="D404" s="4" t="s">
        <v>23</v>
      </c>
      <c r="E404" s="4" t="s">
        <v>24</v>
      </c>
      <c r="F404" s="4" t="s">
        <v>24</v>
      </c>
      <c r="G404" s="4" t="s">
        <v>24</v>
      </c>
      <c r="H404" s="4">
        <v>23.0</v>
      </c>
      <c r="I404" s="4" t="s">
        <v>24</v>
      </c>
      <c r="J404" s="4">
        <v>2.0</v>
      </c>
      <c r="K404" s="4" t="s">
        <v>30</v>
      </c>
      <c r="L404" s="4">
        <v>5000.0</v>
      </c>
    </row>
    <row r="405" ht="15.75" customHeight="1">
      <c r="A405" s="4" t="s">
        <v>456</v>
      </c>
      <c r="B405" s="4" t="s">
        <v>119</v>
      </c>
      <c r="C405" s="4" t="s">
        <v>22</v>
      </c>
      <c r="D405" s="4" t="s">
        <v>77</v>
      </c>
      <c r="E405" s="4" t="s">
        <v>25</v>
      </c>
      <c r="F405" s="4" t="s">
        <v>25</v>
      </c>
      <c r="G405" s="4" t="s">
        <v>25</v>
      </c>
      <c r="H405" s="4">
        <v>38.0</v>
      </c>
      <c r="I405" s="4" t="s">
        <v>24</v>
      </c>
      <c r="J405" s="4">
        <v>4.0</v>
      </c>
      <c r="K405" s="4" t="s">
        <v>26</v>
      </c>
      <c r="L405" s="4">
        <v>5000.0</v>
      </c>
    </row>
    <row r="406" ht="15.75" customHeight="1">
      <c r="A406" s="4" t="s">
        <v>457</v>
      </c>
      <c r="B406" s="4" t="s">
        <v>64</v>
      </c>
      <c r="C406" s="4" t="s">
        <v>22</v>
      </c>
      <c r="D406" s="4" t="s">
        <v>23</v>
      </c>
      <c r="E406" s="4" t="s">
        <v>24</v>
      </c>
      <c r="F406" s="4" t="s">
        <v>24</v>
      </c>
      <c r="G406" s="4" t="s">
        <v>24</v>
      </c>
      <c r="H406" s="4">
        <v>55.0</v>
      </c>
      <c r="I406" s="4" t="s">
        <v>24</v>
      </c>
      <c r="J406" s="4">
        <v>5.0</v>
      </c>
      <c r="K406" s="4" t="s">
        <v>26</v>
      </c>
      <c r="L406" s="4">
        <v>5000.0</v>
      </c>
    </row>
    <row r="407" ht="15.75" customHeight="1">
      <c r="A407" s="4" t="s">
        <v>458</v>
      </c>
      <c r="B407" s="4" t="s">
        <v>73</v>
      </c>
      <c r="C407" s="4" t="s">
        <v>40</v>
      </c>
      <c r="D407" s="4" t="s">
        <v>77</v>
      </c>
      <c r="E407" s="4" t="s">
        <v>25</v>
      </c>
      <c r="F407" s="4" t="s">
        <v>24</v>
      </c>
      <c r="G407" s="4" t="s">
        <v>24</v>
      </c>
      <c r="H407" s="4">
        <v>18.0</v>
      </c>
      <c r="I407" s="4" t="s">
        <v>24</v>
      </c>
      <c r="J407" s="4">
        <v>4.0</v>
      </c>
      <c r="K407" s="4" t="s">
        <v>26</v>
      </c>
      <c r="L407" s="4">
        <v>2500.0</v>
      </c>
    </row>
    <row r="408" ht="15.75" customHeight="1">
      <c r="A408" s="4" t="s">
        <v>459</v>
      </c>
      <c r="B408" s="4" t="s">
        <v>29</v>
      </c>
      <c r="C408" s="4" t="s">
        <v>22</v>
      </c>
      <c r="D408" s="4" t="s">
        <v>23</v>
      </c>
      <c r="E408" s="4" t="s">
        <v>24</v>
      </c>
      <c r="F408" s="4" t="s">
        <v>24</v>
      </c>
      <c r="G408" s="4" t="s">
        <v>24</v>
      </c>
      <c r="H408" s="4">
        <v>43.0</v>
      </c>
      <c r="I408" s="4" t="s">
        <v>25</v>
      </c>
      <c r="J408" s="4">
        <v>5.0</v>
      </c>
      <c r="K408" s="4" t="s">
        <v>49</v>
      </c>
      <c r="L408" s="4">
        <v>10000.0</v>
      </c>
    </row>
    <row r="409" ht="15.75" customHeight="1">
      <c r="A409" s="4" t="s">
        <v>460</v>
      </c>
      <c r="B409" s="4" t="s">
        <v>33</v>
      </c>
      <c r="C409" s="4" t="s">
        <v>22</v>
      </c>
      <c r="D409" s="4" t="s">
        <v>23</v>
      </c>
      <c r="E409" s="4" t="s">
        <v>24</v>
      </c>
      <c r="F409" s="4" t="s">
        <v>25</v>
      </c>
      <c r="G409" s="4" t="s">
        <v>25</v>
      </c>
      <c r="H409" s="4">
        <v>34.0</v>
      </c>
      <c r="I409" s="4" t="s">
        <v>24</v>
      </c>
      <c r="J409" s="4">
        <v>4.0</v>
      </c>
      <c r="K409" s="4" t="s">
        <v>26</v>
      </c>
      <c r="L409" s="4">
        <v>5000.0</v>
      </c>
    </row>
    <row r="410" ht="15.75" customHeight="1">
      <c r="A410" s="4" t="s">
        <v>461</v>
      </c>
      <c r="B410" s="4" t="s">
        <v>119</v>
      </c>
      <c r="C410" s="4" t="s">
        <v>22</v>
      </c>
      <c r="D410" s="4" t="s">
        <v>23</v>
      </c>
      <c r="E410" s="4" t="s">
        <v>25</v>
      </c>
      <c r="F410" s="4" t="s">
        <v>25</v>
      </c>
      <c r="G410" s="4" t="s">
        <v>25</v>
      </c>
      <c r="H410" s="4">
        <v>37.0</v>
      </c>
      <c r="I410" s="4" t="s">
        <v>25</v>
      </c>
      <c r="J410" s="4">
        <v>5.0</v>
      </c>
      <c r="K410" s="4" t="s">
        <v>49</v>
      </c>
      <c r="L410" s="4">
        <v>5000.0</v>
      </c>
    </row>
    <row r="411" ht="15.75" customHeight="1">
      <c r="A411" s="4" t="s">
        <v>462</v>
      </c>
      <c r="B411" s="4" t="s">
        <v>85</v>
      </c>
      <c r="C411" s="4" t="s">
        <v>22</v>
      </c>
      <c r="D411" s="4" t="s">
        <v>23</v>
      </c>
      <c r="E411" s="4" t="s">
        <v>24</v>
      </c>
      <c r="F411" s="4" t="s">
        <v>24</v>
      </c>
      <c r="G411" s="4" t="s">
        <v>24</v>
      </c>
      <c r="H411" s="4">
        <v>13.0</v>
      </c>
      <c r="I411" s="4" t="s">
        <v>24</v>
      </c>
      <c r="J411" s="4">
        <v>0.0</v>
      </c>
      <c r="K411" s="4" t="s">
        <v>49</v>
      </c>
      <c r="L411" s="4">
        <v>330.0</v>
      </c>
    </row>
    <row r="412" ht="15.75" customHeight="1">
      <c r="A412" s="4" t="s">
        <v>463</v>
      </c>
      <c r="B412" s="4" t="s">
        <v>64</v>
      </c>
      <c r="C412" s="4" t="s">
        <v>22</v>
      </c>
      <c r="D412" s="4" t="s">
        <v>23</v>
      </c>
      <c r="E412" s="4" t="s">
        <v>24</v>
      </c>
      <c r="F412" s="4" t="s">
        <v>25</v>
      </c>
      <c r="G412" s="4" t="s">
        <v>25</v>
      </c>
      <c r="H412" s="4">
        <v>32.0</v>
      </c>
      <c r="I412" s="4" t="s">
        <v>24</v>
      </c>
      <c r="J412" s="4">
        <v>2.0</v>
      </c>
      <c r="K412" s="4" t="s">
        <v>45</v>
      </c>
      <c r="L412" s="4">
        <v>5000.0</v>
      </c>
    </row>
    <row r="413" ht="15.75" customHeight="1">
      <c r="A413" s="4" t="s">
        <v>464</v>
      </c>
      <c r="B413" s="4" t="s">
        <v>33</v>
      </c>
      <c r="C413" s="4" t="s">
        <v>22</v>
      </c>
      <c r="D413" s="4" t="s">
        <v>23</v>
      </c>
      <c r="E413" s="4" t="s">
        <v>24</v>
      </c>
      <c r="F413" s="4" t="s">
        <v>24</v>
      </c>
      <c r="G413" s="4" t="s">
        <v>24</v>
      </c>
      <c r="H413" s="4">
        <v>58.0</v>
      </c>
      <c r="I413" s="4" t="s">
        <v>24</v>
      </c>
      <c r="J413" s="4">
        <v>2.0</v>
      </c>
      <c r="K413" s="4" t="s">
        <v>30</v>
      </c>
      <c r="L413" s="4">
        <v>5000.0</v>
      </c>
    </row>
    <row r="414" ht="15.75" customHeight="1">
      <c r="A414" s="4" t="s">
        <v>465</v>
      </c>
      <c r="B414" s="4" t="s">
        <v>54</v>
      </c>
      <c r="C414" s="4" t="s">
        <v>22</v>
      </c>
      <c r="D414" s="4" t="s">
        <v>23</v>
      </c>
      <c r="E414" s="4" t="s">
        <v>24</v>
      </c>
      <c r="F414" s="4" t="s">
        <v>25</v>
      </c>
      <c r="G414" s="4" t="s">
        <v>24</v>
      </c>
      <c r="H414" s="4">
        <v>54.0</v>
      </c>
      <c r="I414" s="4" t="s">
        <v>25</v>
      </c>
      <c r="J414" s="4">
        <v>5.0</v>
      </c>
      <c r="K414" s="4" t="s">
        <v>45</v>
      </c>
      <c r="L414" s="4">
        <v>5000.0</v>
      </c>
    </row>
    <row r="415" ht="15.75" customHeight="1">
      <c r="A415" s="4" t="s">
        <v>466</v>
      </c>
      <c r="B415" s="4" t="s">
        <v>36</v>
      </c>
      <c r="C415" s="4" t="s">
        <v>22</v>
      </c>
      <c r="D415" s="4" t="s">
        <v>77</v>
      </c>
      <c r="E415" s="4" t="s">
        <v>24</v>
      </c>
      <c r="F415" s="4" t="s">
        <v>25</v>
      </c>
      <c r="G415" s="4" t="s">
        <v>25</v>
      </c>
      <c r="H415" s="4">
        <v>42.0</v>
      </c>
      <c r="I415" s="4" t="s">
        <v>25</v>
      </c>
      <c r="J415" s="4">
        <v>5.0</v>
      </c>
      <c r="K415" s="4" t="s">
        <v>49</v>
      </c>
      <c r="L415" s="4">
        <v>10000.0</v>
      </c>
    </row>
    <row r="416" ht="15.75" customHeight="1">
      <c r="A416" s="4" t="s">
        <v>467</v>
      </c>
      <c r="B416" s="4" t="s">
        <v>112</v>
      </c>
      <c r="C416" s="4" t="s">
        <v>40</v>
      </c>
      <c r="D416" s="4" t="s">
        <v>23</v>
      </c>
      <c r="E416" s="4" t="s">
        <v>24</v>
      </c>
      <c r="F416" s="4" t="s">
        <v>25</v>
      </c>
      <c r="G416" s="4" t="s">
        <v>24</v>
      </c>
      <c r="H416" s="4">
        <v>18.0</v>
      </c>
      <c r="I416" s="4" t="s">
        <v>24</v>
      </c>
      <c r="J416" s="4">
        <v>1.0</v>
      </c>
      <c r="K416" s="4" t="s">
        <v>30</v>
      </c>
      <c r="L416" s="4">
        <v>5000.0</v>
      </c>
    </row>
    <row r="417" ht="15.75" customHeight="1">
      <c r="A417" s="4" t="s">
        <v>468</v>
      </c>
      <c r="B417" s="4" t="s">
        <v>112</v>
      </c>
      <c r="C417" s="4" t="s">
        <v>40</v>
      </c>
      <c r="D417" s="4" t="s">
        <v>77</v>
      </c>
      <c r="E417" s="4" t="s">
        <v>24</v>
      </c>
      <c r="F417" s="4" t="s">
        <v>24</v>
      </c>
      <c r="G417" s="4" t="s">
        <v>25</v>
      </c>
      <c r="H417" s="4">
        <v>74.0</v>
      </c>
      <c r="I417" s="4" t="s">
        <v>25</v>
      </c>
      <c r="J417" s="4">
        <v>5.0</v>
      </c>
      <c r="K417" s="4" t="s">
        <v>52</v>
      </c>
      <c r="L417" s="4">
        <v>10000.0</v>
      </c>
    </row>
    <row r="418" ht="15.75" customHeight="1">
      <c r="A418" s="4" t="s">
        <v>469</v>
      </c>
      <c r="B418" s="4" t="s">
        <v>33</v>
      </c>
      <c r="C418" s="4" t="s">
        <v>22</v>
      </c>
      <c r="D418" s="4" t="s">
        <v>77</v>
      </c>
      <c r="E418" s="4" t="s">
        <v>25</v>
      </c>
      <c r="F418" s="4" t="s">
        <v>25</v>
      </c>
      <c r="G418" s="4" t="s">
        <v>25</v>
      </c>
      <c r="H418" s="4">
        <v>72.0</v>
      </c>
      <c r="I418" s="4" t="s">
        <v>24</v>
      </c>
      <c r="J418" s="4">
        <v>1.0</v>
      </c>
      <c r="K418" s="4" t="s">
        <v>45</v>
      </c>
      <c r="L418" s="4">
        <v>10000.0</v>
      </c>
    </row>
    <row r="419" ht="15.75" customHeight="1">
      <c r="A419" s="4" t="s">
        <v>470</v>
      </c>
      <c r="B419" s="4" t="s">
        <v>54</v>
      </c>
      <c r="C419" s="4" t="s">
        <v>22</v>
      </c>
      <c r="D419" s="4" t="s">
        <v>23</v>
      </c>
      <c r="E419" s="4" t="s">
        <v>25</v>
      </c>
      <c r="F419" s="4" t="s">
        <v>24</v>
      </c>
      <c r="G419" s="4" t="s">
        <v>24</v>
      </c>
      <c r="H419" s="4">
        <v>17.0</v>
      </c>
      <c r="I419" s="4" t="s">
        <v>24</v>
      </c>
      <c r="J419" s="4">
        <v>0.0</v>
      </c>
      <c r="K419" s="4" t="s">
        <v>30</v>
      </c>
      <c r="L419" s="4">
        <v>260.0</v>
      </c>
    </row>
    <row r="420" ht="15.75" customHeight="1">
      <c r="A420" s="4" t="s">
        <v>471</v>
      </c>
      <c r="B420" s="4" t="s">
        <v>54</v>
      </c>
      <c r="C420" s="4" t="s">
        <v>22</v>
      </c>
      <c r="D420" s="4" t="s">
        <v>77</v>
      </c>
      <c r="E420" s="4" t="s">
        <v>25</v>
      </c>
      <c r="F420" s="4" t="s">
        <v>25</v>
      </c>
      <c r="G420" s="4" t="s">
        <v>24</v>
      </c>
      <c r="H420" s="4">
        <v>28.0</v>
      </c>
      <c r="I420" s="4" t="s">
        <v>25</v>
      </c>
      <c r="J420" s="4">
        <v>3.0</v>
      </c>
      <c r="K420" s="4" t="s">
        <v>30</v>
      </c>
      <c r="L420" s="4">
        <v>2500.0</v>
      </c>
    </row>
    <row r="421" ht="15.75" customHeight="1">
      <c r="A421" s="4" t="s">
        <v>472</v>
      </c>
      <c r="B421" s="4" t="s">
        <v>112</v>
      </c>
      <c r="C421" s="4" t="s">
        <v>40</v>
      </c>
      <c r="D421" s="4" t="s">
        <v>23</v>
      </c>
      <c r="E421" s="4" t="s">
        <v>25</v>
      </c>
      <c r="F421" s="4" t="s">
        <v>24</v>
      </c>
      <c r="G421" s="4" t="s">
        <v>24</v>
      </c>
      <c r="H421" s="4">
        <v>25.0</v>
      </c>
      <c r="I421" s="4" t="s">
        <v>24</v>
      </c>
      <c r="J421" s="4">
        <v>5.0</v>
      </c>
      <c r="K421" s="4" t="s">
        <v>49</v>
      </c>
      <c r="L421" s="4">
        <v>5000.0</v>
      </c>
    </row>
    <row r="422" ht="15.75" customHeight="1">
      <c r="A422" s="4" t="s">
        <v>473</v>
      </c>
      <c r="B422" s="4" t="s">
        <v>54</v>
      </c>
      <c r="C422" s="4" t="s">
        <v>22</v>
      </c>
      <c r="D422" s="4" t="s">
        <v>23</v>
      </c>
      <c r="E422" s="4" t="s">
        <v>24</v>
      </c>
      <c r="F422" s="4" t="s">
        <v>24</v>
      </c>
      <c r="G422" s="4" t="s">
        <v>25</v>
      </c>
      <c r="H422" s="4">
        <v>20.0</v>
      </c>
      <c r="I422" s="4" t="s">
        <v>25</v>
      </c>
      <c r="J422" s="4">
        <v>4.0</v>
      </c>
      <c r="K422" s="4" t="s">
        <v>49</v>
      </c>
      <c r="L422" s="4">
        <v>5000.0</v>
      </c>
    </row>
    <row r="423" ht="15.75" customHeight="1">
      <c r="A423" s="4" t="s">
        <v>474</v>
      </c>
      <c r="B423" s="4" t="s">
        <v>22</v>
      </c>
      <c r="C423" s="4" t="s">
        <v>22</v>
      </c>
      <c r="D423" s="4" t="s">
        <v>77</v>
      </c>
      <c r="E423" s="4" t="s">
        <v>24</v>
      </c>
      <c r="F423" s="4" t="s">
        <v>24</v>
      </c>
      <c r="G423" s="4" t="s">
        <v>24</v>
      </c>
      <c r="H423" s="4">
        <v>60.0</v>
      </c>
      <c r="I423" s="4" t="s">
        <v>25</v>
      </c>
      <c r="J423" s="4">
        <v>1.0</v>
      </c>
      <c r="K423" s="4" t="s">
        <v>45</v>
      </c>
      <c r="L423" s="4">
        <v>25000.0</v>
      </c>
    </row>
    <row r="424" ht="15.75" customHeight="1">
      <c r="A424" s="4" t="s">
        <v>475</v>
      </c>
      <c r="B424" s="4" t="s">
        <v>42</v>
      </c>
      <c r="C424" s="4" t="s">
        <v>22</v>
      </c>
      <c r="D424" s="4" t="s">
        <v>77</v>
      </c>
      <c r="E424" s="4" t="s">
        <v>25</v>
      </c>
      <c r="F424" s="4" t="s">
        <v>25</v>
      </c>
      <c r="G424" s="4" t="s">
        <v>25</v>
      </c>
      <c r="H424" s="4">
        <v>52.0</v>
      </c>
      <c r="I424" s="4" t="s">
        <v>25</v>
      </c>
      <c r="J424" s="4">
        <v>2.0</v>
      </c>
      <c r="K424" s="4" t="s">
        <v>52</v>
      </c>
      <c r="L424" s="4">
        <v>10000.0</v>
      </c>
    </row>
    <row r="425" ht="15.75" customHeight="1">
      <c r="A425" s="4" t="s">
        <v>476</v>
      </c>
      <c r="B425" s="4" t="s">
        <v>42</v>
      </c>
      <c r="C425" s="4" t="s">
        <v>22</v>
      </c>
      <c r="D425" s="4" t="s">
        <v>23</v>
      </c>
      <c r="E425" s="4" t="s">
        <v>25</v>
      </c>
      <c r="F425" s="4" t="s">
        <v>24</v>
      </c>
      <c r="G425" s="4" t="s">
        <v>25</v>
      </c>
      <c r="H425" s="4">
        <v>51.0</v>
      </c>
      <c r="I425" s="4" t="s">
        <v>24</v>
      </c>
      <c r="J425" s="4">
        <v>3.0</v>
      </c>
      <c r="K425" s="4" t="s">
        <v>30</v>
      </c>
      <c r="L425" s="4">
        <v>10000.0</v>
      </c>
    </row>
    <row r="426" ht="15.75" customHeight="1">
      <c r="A426" s="4" t="s">
        <v>477</v>
      </c>
      <c r="B426" s="4" t="s">
        <v>73</v>
      </c>
      <c r="C426" s="4" t="s">
        <v>40</v>
      </c>
      <c r="D426" s="4" t="s">
        <v>23</v>
      </c>
      <c r="E426" s="4" t="s">
        <v>25</v>
      </c>
      <c r="F426" s="4" t="s">
        <v>24</v>
      </c>
      <c r="G426" s="4" t="s">
        <v>25</v>
      </c>
      <c r="H426" s="4">
        <v>43.0</v>
      </c>
      <c r="I426" s="4" t="s">
        <v>24</v>
      </c>
      <c r="J426" s="4">
        <v>1.0</v>
      </c>
      <c r="K426" s="4" t="s">
        <v>45</v>
      </c>
      <c r="L426" s="4">
        <v>10000.0</v>
      </c>
    </row>
    <row r="427" ht="15.75" customHeight="1">
      <c r="A427" s="4" t="s">
        <v>478</v>
      </c>
      <c r="B427" s="4" t="s">
        <v>64</v>
      </c>
      <c r="C427" s="4" t="s">
        <v>22</v>
      </c>
      <c r="D427" s="4" t="s">
        <v>23</v>
      </c>
      <c r="E427" s="4" t="s">
        <v>24</v>
      </c>
      <c r="F427" s="4" t="s">
        <v>24</v>
      </c>
      <c r="G427" s="4" t="s">
        <v>24</v>
      </c>
      <c r="H427" s="4">
        <v>16.0</v>
      </c>
      <c r="I427" s="4" t="s">
        <v>24</v>
      </c>
      <c r="J427" s="4">
        <v>0.0</v>
      </c>
      <c r="K427" s="4" t="s">
        <v>49</v>
      </c>
      <c r="L427" s="4">
        <v>379.0</v>
      </c>
    </row>
    <row r="428" ht="15.75" customHeight="1">
      <c r="A428" s="4" t="s">
        <v>479</v>
      </c>
      <c r="B428" s="4" t="s">
        <v>48</v>
      </c>
      <c r="C428" s="4" t="s">
        <v>22</v>
      </c>
      <c r="D428" s="4" t="s">
        <v>23</v>
      </c>
      <c r="E428" s="4" t="s">
        <v>25</v>
      </c>
      <c r="F428" s="4" t="s">
        <v>25</v>
      </c>
      <c r="G428" s="4" t="s">
        <v>25</v>
      </c>
      <c r="H428" s="4">
        <v>61.0</v>
      </c>
      <c r="I428" s="4" t="s">
        <v>24</v>
      </c>
      <c r="J428" s="4">
        <v>2.0</v>
      </c>
      <c r="K428" s="4" t="s">
        <v>52</v>
      </c>
      <c r="L428" s="4">
        <v>10000.0</v>
      </c>
    </row>
    <row r="429" ht="15.75" customHeight="1">
      <c r="A429" s="4" t="s">
        <v>480</v>
      </c>
      <c r="B429" s="4" t="s">
        <v>36</v>
      </c>
      <c r="C429" s="4" t="s">
        <v>22</v>
      </c>
      <c r="D429" s="4" t="s">
        <v>23</v>
      </c>
      <c r="E429" s="4" t="s">
        <v>24</v>
      </c>
      <c r="F429" s="4" t="s">
        <v>25</v>
      </c>
      <c r="G429" s="4" t="s">
        <v>24</v>
      </c>
      <c r="H429" s="4">
        <v>50.0</v>
      </c>
      <c r="I429" s="4" t="s">
        <v>25</v>
      </c>
      <c r="J429" s="4">
        <v>5.0</v>
      </c>
      <c r="K429" s="4" t="s">
        <v>49</v>
      </c>
      <c r="L429" s="4">
        <v>10000.0</v>
      </c>
    </row>
    <row r="430" ht="15.75" customHeight="1">
      <c r="A430" s="4" t="s">
        <v>481</v>
      </c>
      <c r="B430" s="4" t="s">
        <v>22</v>
      </c>
      <c r="C430" s="4" t="s">
        <v>22</v>
      </c>
      <c r="D430" s="4" t="s">
        <v>77</v>
      </c>
      <c r="E430" s="4" t="s">
        <v>24</v>
      </c>
      <c r="F430" s="4" t="s">
        <v>25</v>
      </c>
      <c r="G430" s="4" t="s">
        <v>25</v>
      </c>
      <c r="H430" s="4">
        <v>25.0</v>
      </c>
      <c r="I430" s="4" t="s">
        <v>24</v>
      </c>
      <c r="J430" s="4">
        <v>3.0</v>
      </c>
      <c r="K430" s="4" t="s">
        <v>30</v>
      </c>
      <c r="L430" s="4">
        <v>5000.0</v>
      </c>
    </row>
    <row r="431" ht="15.75" customHeight="1">
      <c r="A431" s="4" t="s">
        <v>482</v>
      </c>
      <c r="B431" s="4" t="s">
        <v>112</v>
      </c>
      <c r="C431" s="4" t="s">
        <v>40</v>
      </c>
      <c r="D431" s="4" t="s">
        <v>23</v>
      </c>
      <c r="E431" s="4" t="s">
        <v>24</v>
      </c>
      <c r="F431" s="4" t="s">
        <v>25</v>
      </c>
      <c r="G431" s="4" t="s">
        <v>24</v>
      </c>
      <c r="H431" s="4">
        <v>19.0</v>
      </c>
      <c r="I431" s="4" t="s">
        <v>24</v>
      </c>
      <c r="J431" s="4">
        <v>5.0</v>
      </c>
      <c r="K431" s="4" t="s">
        <v>26</v>
      </c>
      <c r="L431" s="4">
        <v>5000.0</v>
      </c>
    </row>
    <row r="432" ht="15.75" customHeight="1">
      <c r="A432" s="4" t="s">
        <v>483</v>
      </c>
      <c r="B432" s="4" t="s">
        <v>33</v>
      </c>
      <c r="C432" s="4" t="s">
        <v>22</v>
      </c>
      <c r="D432" s="4" t="s">
        <v>23</v>
      </c>
      <c r="E432" s="4" t="s">
        <v>24</v>
      </c>
      <c r="F432" s="4" t="s">
        <v>24</v>
      </c>
      <c r="G432" s="4" t="s">
        <v>25</v>
      </c>
      <c r="H432" s="4">
        <v>44.0</v>
      </c>
      <c r="I432" s="4" t="s">
        <v>24</v>
      </c>
      <c r="J432" s="4">
        <v>1.0</v>
      </c>
      <c r="K432" s="4" t="s">
        <v>52</v>
      </c>
      <c r="L432" s="4">
        <v>5000.0</v>
      </c>
    </row>
    <row r="433" ht="15.75" customHeight="1">
      <c r="A433" s="4" t="s">
        <v>484</v>
      </c>
      <c r="B433" s="4" t="s">
        <v>21</v>
      </c>
      <c r="C433" s="4" t="s">
        <v>22</v>
      </c>
      <c r="D433" s="4" t="s">
        <v>77</v>
      </c>
      <c r="E433" s="4" t="s">
        <v>24</v>
      </c>
      <c r="F433" s="4" t="s">
        <v>25</v>
      </c>
      <c r="G433" s="4" t="s">
        <v>24</v>
      </c>
      <c r="H433" s="4">
        <v>31.0</v>
      </c>
      <c r="I433" s="4" t="s">
        <v>24</v>
      </c>
      <c r="J433" s="4">
        <v>3.0</v>
      </c>
      <c r="K433" s="4" t="s">
        <v>30</v>
      </c>
      <c r="L433" s="4">
        <v>10000.0</v>
      </c>
    </row>
    <row r="434" ht="15.75" customHeight="1">
      <c r="A434" s="4" t="s">
        <v>485</v>
      </c>
      <c r="B434" s="4" t="s">
        <v>33</v>
      </c>
      <c r="C434" s="4" t="s">
        <v>22</v>
      </c>
      <c r="D434" s="4" t="s">
        <v>77</v>
      </c>
      <c r="E434" s="4" t="s">
        <v>25</v>
      </c>
      <c r="F434" s="4" t="s">
        <v>25</v>
      </c>
      <c r="G434" s="4" t="s">
        <v>24</v>
      </c>
      <c r="H434" s="4">
        <v>62.0</v>
      </c>
      <c r="I434" s="4" t="s">
        <v>24</v>
      </c>
      <c r="J434" s="4">
        <v>1.0</v>
      </c>
      <c r="K434" s="4" t="s">
        <v>30</v>
      </c>
      <c r="L434" s="4">
        <v>25000.0</v>
      </c>
    </row>
    <row r="435" ht="15.75" customHeight="1">
      <c r="A435" s="4" t="s">
        <v>486</v>
      </c>
      <c r="B435" s="4" t="s">
        <v>22</v>
      </c>
      <c r="C435" s="4" t="s">
        <v>22</v>
      </c>
      <c r="D435" s="4" t="s">
        <v>23</v>
      </c>
      <c r="E435" s="4" t="s">
        <v>25</v>
      </c>
      <c r="F435" s="4" t="s">
        <v>24</v>
      </c>
      <c r="G435" s="4" t="s">
        <v>24</v>
      </c>
      <c r="H435" s="4">
        <v>62.0</v>
      </c>
      <c r="I435" s="4" t="s">
        <v>24</v>
      </c>
      <c r="J435" s="4">
        <v>2.0</v>
      </c>
      <c r="K435" s="4" t="s">
        <v>45</v>
      </c>
      <c r="L435" s="4">
        <v>25000.0</v>
      </c>
    </row>
    <row r="436" ht="15.75" customHeight="1">
      <c r="A436" s="4" t="s">
        <v>487</v>
      </c>
      <c r="B436" s="4" t="s">
        <v>29</v>
      </c>
      <c r="C436" s="4" t="s">
        <v>22</v>
      </c>
      <c r="D436" s="4" t="s">
        <v>23</v>
      </c>
      <c r="E436" s="4" t="s">
        <v>24</v>
      </c>
      <c r="F436" s="4" t="s">
        <v>25</v>
      </c>
      <c r="G436" s="4" t="s">
        <v>24</v>
      </c>
      <c r="H436" s="4">
        <v>68.0</v>
      </c>
      <c r="I436" s="4" t="s">
        <v>24</v>
      </c>
      <c r="J436" s="4">
        <v>5.0</v>
      </c>
      <c r="K436" s="4" t="s">
        <v>30</v>
      </c>
      <c r="L436" s="4">
        <v>25000.0</v>
      </c>
    </row>
    <row r="437" ht="15.75" customHeight="1">
      <c r="A437" s="4" t="s">
        <v>488</v>
      </c>
      <c r="B437" s="4" t="s">
        <v>39</v>
      </c>
      <c r="C437" s="4" t="s">
        <v>40</v>
      </c>
      <c r="D437" s="4" t="s">
        <v>23</v>
      </c>
      <c r="E437" s="4" t="s">
        <v>25</v>
      </c>
      <c r="F437" s="4" t="s">
        <v>25</v>
      </c>
      <c r="G437" s="4" t="s">
        <v>24</v>
      </c>
      <c r="H437" s="4">
        <v>17.0</v>
      </c>
      <c r="I437" s="4" t="s">
        <v>24</v>
      </c>
      <c r="J437" s="4">
        <v>0.0</v>
      </c>
      <c r="K437" s="4" t="s">
        <v>30</v>
      </c>
      <c r="L437" s="4">
        <v>168.0</v>
      </c>
    </row>
    <row r="438" ht="15.75" customHeight="1">
      <c r="A438" s="4" t="s">
        <v>489</v>
      </c>
      <c r="B438" s="4" t="s">
        <v>87</v>
      </c>
      <c r="C438" s="4" t="s">
        <v>22</v>
      </c>
      <c r="D438" s="4" t="s">
        <v>77</v>
      </c>
      <c r="E438" s="4" t="s">
        <v>24</v>
      </c>
      <c r="F438" s="4" t="s">
        <v>24</v>
      </c>
      <c r="G438" s="4" t="s">
        <v>25</v>
      </c>
      <c r="H438" s="4">
        <v>31.0</v>
      </c>
      <c r="I438" s="4" t="s">
        <v>24</v>
      </c>
      <c r="J438" s="4">
        <v>1.0</v>
      </c>
      <c r="K438" s="4" t="s">
        <v>26</v>
      </c>
      <c r="L438" s="4">
        <v>5000.0</v>
      </c>
    </row>
    <row r="439" ht="15.75" customHeight="1">
      <c r="A439" s="4" t="s">
        <v>490</v>
      </c>
      <c r="B439" s="4" t="s">
        <v>39</v>
      </c>
      <c r="C439" s="4" t="s">
        <v>40</v>
      </c>
      <c r="D439" s="4" t="s">
        <v>77</v>
      </c>
      <c r="E439" s="4" t="s">
        <v>25</v>
      </c>
      <c r="F439" s="4" t="s">
        <v>24</v>
      </c>
      <c r="G439" s="4" t="s">
        <v>24</v>
      </c>
      <c r="H439" s="4">
        <v>22.0</v>
      </c>
      <c r="I439" s="4" t="s">
        <v>24</v>
      </c>
      <c r="J439" s="4">
        <v>4.0</v>
      </c>
      <c r="K439" s="4" t="s">
        <v>49</v>
      </c>
      <c r="L439" s="4">
        <v>5000.0</v>
      </c>
    </row>
    <row r="440" ht="15.75" customHeight="1">
      <c r="A440" s="4" t="s">
        <v>491</v>
      </c>
      <c r="B440" s="4" t="s">
        <v>44</v>
      </c>
      <c r="C440" s="4" t="s">
        <v>22</v>
      </c>
      <c r="D440" s="4" t="s">
        <v>23</v>
      </c>
      <c r="E440" s="4" t="s">
        <v>25</v>
      </c>
      <c r="F440" s="4" t="s">
        <v>24</v>
      </c>
      <c r="G440" s="4" t="s">
        <v>24</v>
      </c>
      <c r="H440" s="4">
        <v>49.0</v>
      </c>
      <c r="I440" s="4" t="s">
        <v>25</v>
      </c>
      <c r="J440" s="4">
        <v>3.0</v>
      </c>
      <c r="K440" s="4" t="s">
        <v>49</v>
      </c>
      <c r="L440" s="4">
        <v>5000.0</v>
      </c>
    </row>
    <row r="441" ht="15.75" customHeight="1">
      <c r="A441" s="4" t="s">
        <v>492</v>
      </c>
      <c r="B441" s="4" t="s">
        <v>36</v>
      </c>
      <c r="C441" s="4" t="s">
        <v>22</v>
      </c>
      <c r="D441" s="4" t="s">
        <v>77</v>
      </c>
      <c r="E441" s="4" t="s">
        <v>25</v>
      </c>
      <c r="F441" s="4" t="s">
        <v>24</v>
      </c>
      <c r="G441" s="4" t="s">
        <v>25</v>
      </c>
      <c r="H441" s="4">
        <v>28.0</v>
      </c>
      <c r="I441" s="4" t="s">
        <v>25</v>
      </c>
      <c r="J441" s="4">
        <v>4.0</v>
      </c>
      <c r="K441" s="4" t="s">
        <v>30</v>
      </c>
      <c r="L441" s="4">
        <v>2500.0</v>
      </c>
    </row>
    <row r="442" ht="15.75" customHeight="1">
      <c r="A442" s="4" t="s">
        <v>493</v>
      </c>
      <c r="B442" s="4" t="s">
        <v>21</v>
      </c>
      <c r="C442" s="4" t="s">
        <v>22</v>
      </c>
      <c r="D442" s="4" t="s">
        <v>77</v>
      </c>
      <c r="E442" s="4" t="s">
        <v>25</v>
      </c>
      <c r="F442" s="4" t="s">
        <v>25</v>
      </c>
      <c r="G442" s="4" t="s">
        <v>24</v>
      </c>
      <c r="H442" s="4">
        <v>58.0</v>
      </c>
      <c r="I442" s="4" t="s">
        <v>24</v>
      </c>
      <c r="J442" s="4">
        <v>4.0</v>
      </c>
      <c r="K442" s="4" t="s">
        <v>49</v>
      </c>
      <c r="L442" s="4">
        <v>5000.0</v>
      </c>
    </row>
    <row r="443" ht="15.75" customHeight="1">
      <c r="A443" s="4" t="s">
        <v>494</v>
      </c>
      <c r="B443" s="4" t="s">
        <v>87</v>
      </c>
      <c r="C443" s="4" t="s">
        <v>22</v>
      </c>
      <c r="D443" s="4" t="s">
        <v>77</v>
      </c>
      <c r="E443" s="4" t="s">
        <v>24</v>
      </c>
      <c r="F443" s="4" t="s">
        <v>24</v>
      </c>
      <c r="G443" s="4" t="s">
        <v>25</v>
      </c>
      <c r="H443" s="4">
        <v>41.0</v>
      </c>
      <c r="I443" s="4" t="s">
        <v>24</v>
      </c>
      <c r="J443" s="4">
        <v>4.0</v>
      </c>
      <c r="K443" s="4" t="s">
        <v>26</v>
      </c>
      <c r="L443" s="4">
        <v>5000.0</v>
      </c>
    </row>
    <row r="444" ht="15.75" customHeight="1">
      <c r="A444" s="4" t="s">
        <v>495</v>
      </c>
      <c r="B444" s="4" t="s">
        <v>112</v>
      </c>
      <c r="C444" s="4" t="s">
        <v>40</v>
      </c>
      <c r="D444" s="4" t="s">
        <v>77</v>
      </c>
      <c r="E444" s="4" t="s">
        <v>24</v>
      </c>
      <c r="F444" s="4" t="s">
        <v>24</v>
      </c>
      <c r="G444" s="4" t="s">
        <v>25</v>
      </c>
      <c r="H444" s="4">
        <v>60.0</v>
      </c>
      <c r="I444" s="4" t="s">
        <v>24</v>
      </c>
      <c r="J444" s="4">
        <v>4.0</v>
      </c>
      <c r="K444" s="4" t="s">
        <v>52</v>
      </c>
      <c r="L444" s="4">
        <v>10000.0</v>
      </c>
    </row>
    <row r="445" ht="15.75" customHeight="1">
      <c r="A445" s="4" t="s">
        <v>496</v>
      </c>
      <c r="B445" s="4" t="s">
        <v>33</v>
      </c>
      <c r="C445" s="4" t="s">
        <v>22</v>
      </c>
      <c r="D445" s="4" t="s">
        <v>23</v>
      </c>
      <c r="E445" s="4" t="s">
        <v>25</v>
      </c>
      <c r="F445" s="4" t="s">
        <v>24</v>
      </c>
      <c r="G445" s="4" t="s">
        <v>24</v>
      </c>
      <c r="H445" s="4">
        <v>48.0</v>
      </c>
      <c r="I445" s="4" t="s">
        <v>25</v>
      </c>
      <c r="J445" s="4">
        <v>5.0</v>
      </c>
      <c r="K445" s="4" t="s">
        <v>52</v>
      </c>
      <c r="L445" s="4">
        <v>5000.0</v>
      </c>
    </row>
    <row r="446" ht="15.75" customHeight="1">
      <c r="A446" s="4" t="s">
        <v>497</v>
      </c>
      <c r="B446" s="4" t="s">
        <v>101</v>
      </c>
      <c r="C446" s="4" t="s">
        <v>22</v>
      </c>
      <c r="D446" s="4" t="s">
        <v>77</v>
      </c>
      <c r="E446" s="4" t="s">
        <v>25</v>
      </c>
      <c r="F446" s="4" t="s">
        <v>24</v>
      </c>
      <c r="G446" s="4" t="s">
        <v>25</v>
      </c>
      <c r="H446" s="4">
        <v>83.0</v>
      </c>
      <c r="I446" s="4" t="s">
        <v>24</v>
      </c>
      <c r="J446" s="4">
        <v>4.0</v>
      </c>
      <c r="K446" s="4" t="s">
        <v>30</v>
      </c>
      <c r="L446" s="4">
        <v>25000.0</v>
      </c>
    </row>
    <row r="447" ht="15.75" customHeight="1">
      <c r="A447" s="4" t="s">
        <v>498</v>
      </c>
      <c r="B447" s="4" t="s">
        <v>36</v>
      </c>
      <c r="C447" s="4" t="s">
        <v>22</v>
      </c>
      <c r="D447" s="4" t="s">
        <v>77</v>
      </c>
      <c r="E447" s="4" t="s">
        <v>25</v>
      </c>
      <c r="F447" s="4" t="s">
        <v>24</v>
      </c>
      <c r="G447" s="4" t="s">
        <v>25</v>
      </c>
      <c r="H447" s="4">
        <v>48.0</v>
      </c>
      <c r="I447" s="4" t="s">
        <v>25</v>
      </c>
      <c r="J447" s="4">
        <v>1.0</v>
      </c>
      <c r="K447" s="4" t="s">
        <v>30</v>
      </c>
      <c r="L447" s="4">
        <v>5000.0</v>
      </c>
    </row>
    <row r="448" ht="15.75" customHeight="1">
      <c r="A448" s="4" t="s">
        <v>499</v>
      </c>
      <c r="B448" s="4" t="s">
        <v>54</v>
      </c>
      <c r="C448" s="4" t="s">
        <v>22</v>
      </c>
      <c r="D448" s="4" t="s">
        <v>23</v>
      </c>
      <c r="E448" s="4" t="s">
        <v>24</v>
      </c>
      <c r="F448" s="4" t="s">
        <v>24</v>
      </c>
      <c r="G448" s="4" t="s">
        <v>25</v>
      </c>
      <c r="H448" s="4">
        <v>75.0</v>
      </c>
      <c r="I448" s="4" t="s">
        <v>24</v>
      </c>
      <c r="J448" s="4">
        <v>1.0</v>
      </c>
      <c r="K448" s="4" t="s">
        <v>52</v>
      </c>
      <c r="L448" s="4">
        <v>10000.0</v>
      </c>
    </row>
    <row r="449" ht="15.75" customHeight="1">
      <c r="A449" s="4" t="s">
        <v>500</v>
      </c>
      <c r="B449" s="4" t="s">
        <v>29</v>
      </c>
      <c r="C449" s="4" t="s">
        <v>22</v>
      </c>
      <c r="D449" s="4" t="s">
        <v>23</v>
      </c>
      <c r="E449" s="4" t="s">
        <v>25</v>
      </c>
      <c r="F449" s="4" t="s">
        <v>24</v>
      </c>
      <c r="G449" s="4" t="s">
        <v>24</v>
      </c>
      <c r="H449" s="4">
        <v>21.0</v>
      </c>
      <c r="I449" s="4" t="s">
        <v>25</v>
      </c>
      <c r="J449" s="4">
        <v>2.0</v>
      </c>
      <c r="K449" s="4" t="s">
        <v>49</v>
      </c>
      <c r="L449" s="4">
        <v>5000.0</v>
      </c>
    </row>
    <row r="450" ht="15.75" customHeight="1">
      <c r="A450" s="4" t="s">
        <v>501</v>
      </c>
      <c r="B450" s="4" t="s">
        <v>36</v>
      </c>
      <c r="C450" s="4" t="s">
        <v>22</v>
      </c>
      <c r="D450" s="4" t="s">
        <v>77</v>
      </c>
      <c r="E450" s="4" t="s">
        <v>25</v>
      </c>
      <c r="F450" s="4" t="s">
        <v>24</v>
      </c>
      <c r="G450" s="4" t="s">
        <v>24</v>
      </c>
      <c r="H450" s="4">
        <v>67.0</v>
      </c>
      <c r="I450" s="4" t="s">
        <v>24</v>
      </c>
      <c r="J450" s="4">
        <v>3.0</v>
      </c>
      <c r="K450" s="4" t="s">
        <v>45</v>
      </c>
      <c r="L450" s="4">
        <v>10000.0</v>
      </c>
    </row>
    <row r="451" ht="15.75" customHeight="1">
      <c r="A451" s="4" t="s">
        <v>502</v>
      </c>
      <c r="B451" s="4" t="s">
        <v>56</v>
      </c>
      <c r="C451" s="4" t="s">
        <v>22</v>
      </c>
      <c r="D451" s="4" t="s">
        <v>23</v>
      </c>
      <c r="E451" s="4" t="s">
        <v>25</v>
      </c>
      <c r="F451" s="4" t="s">
        <v>24</v>
      </c>
      <c r="G451" s="4" t="s">
        <v>25</v>
      </c>
      <c r="H451" s="4">
        <v>25.0</v>
      </c>
      <c r="I451" s="4" t="s">
        <v>25</v>
      </c>
      <c r="J451" s="4">
        <v>2.0</v>
      </c>
      <c r="K451" s="4" t="s">
        <v>26</v>
      </c>
      <c r="L451" s="4">
        <v>2500.0</v>
      </c>
    </row>
    <row r="452" ht="15.75" customHeight="1">
      <c r="A452" s="4" t="s">
        <v>503</v>
      </c>
      <c r="B452" s="4" t="s">
        <v>64</v>
      </c>
      <c r="C452" s="4" t="s">
        <v>22</v>
      </c>
      <c r="D452" s="4" t="s">
        <v>23</v>
      </c>
      <c r="E452" s="4" t="s">
        <v>24</v>
      </c>
      <c r="F452" s="4" t="s">
        <v>25</v>
      </c>
      <c r="G452" s="4" t="s">
        <v>24</v>
      </c>
      <c r="H452" s="4">
        <v>80.0</v>
      </c>
      <c r="I452" s="4" t="s">
        <v>25</v>
      </c>
      <c r="J452" s="4">
        <v>2.0</v>
      </c>
      <c r="K452" s="4" t="s">
        <v>52</v>
      </c>
      <c r="L452" s="4">
        <v>25000.0</v>
      </c>
    </row>
    <row r="453" ht="15.75" customHeight="1">
      <c r="A453" s="4" t="s">
        <v>504</v>
      </c>
      <c r="B453" s="4" t="s">
        <v>39</v>
      </c>
      <c r="C453" s="4" t="s">
        <v>40</v>
      </c>
      <c r="D453" s="4" t="s">
        <v>23</v>
      </c>
      <c r="E453" s="4" t="s">
        <v>25</v>
      </c>
      <c r="F453" s="4" t="s">
        <v>25</v>
      </c>
      <c r="G453" s="4" t="s">
        <v>24</v>
      </c>
      <c r="H453" s="4">
        <v>60.0</v>
      </c>
      <c r="I453" s="4" t="s">
        <v>25</v>
      </c>
      <c r="J453" s="4">
        <v>3.0</v>
      </c>
      <c r="K453" s="4" t="s">
        <v>45</v>
      </c>
      <c r="L453" s="4">
        <v>25000.0</v>
      </c>
    </row>
    <row r="454" ht="15.75" customHeight="1">
      <c r="A454" s="4" t="s">
        <v>505</v>
      </c>
      <c r="B454" s="4" t="s">
        <v>42</v>
      </c>
      <c r="C454" s="4" t="s">
        <v>22</v>
      </c>
      <c r="D454" s="4" t="s">
        <v>23</v>
      </c>
      <c r="E454" s="4" t="s">
        <v>25</v>
      </c>
      <c r="F454" s="4" t="s">
        <v>24</v>
      </c>
      <c r="G454" s="4" t="s">
        <v>24</v>
      </c>
      <c r="H454" s="4">
        <v>30.0</v>
      </c>
      <c r="I454" s="4" t="s">
        <v>24</v>
      </c>
      <c r="J454" s="4">
        <v>5.0</v>
      </c>
      <c r="K454" s="4" t="s">
        <v>30</v>
      </c>
      <c r="L454" s="4">
        <v>10000.0</v>
      </c>
    </row>
    <row r="455" ht="15.75" customHeight="1">
      <c r="A455" s="4" t="s">
        <v>506</v>
      </c>
      <c r="B455" s="4" t="s">
        <v>56</v>
      </c>
      <c r="C455" s="4" t="s">
        <v>22</v>
      </c>
      <c r="D455" s="4" t="s">
        <v>23</v>
      </c>
      <c r="E455" s="4" t="s">
        <v>25</v>
      </c>
      <c r="F455" s="4" t="s">
        <v>25</v>
      </c>
      <c r="G455" s="4" t="s">
        <v>25</v>
      </c>
      <c r="H455" s="4">
        <v>53.0</v>
      </c>
      <c r="I455" s="4" t="s">
        <v>24</v>
      </c>
      <c r="J455" s="4">
        <v>3.0</v>
      </c>
      <c r="K455" s="4" t="s">
        <v>49</v>
      </c>
      <c r="L455" s="4">
        <v>10000.0</v>
      </c>
    </row>
    <row r="456" ht="15.75" customHeight="1">
      <c r="A456" s="4" t="s">
        <v>507</v>
      </c>
      <c r="B456" s="4" t="s">
        <v>64</v>
      </c>
      <c r="C456" s="4" t="s">
        <v>22</v>
      </c>
      <c r="D456" s="4" t="s">
        <v>77</v>
      </c>
      <c r="E456" s="4" t="s">
        <v>24</v>
      </c>
      <c r="F456" s="4" t="s">
        <v>25</v>
      </c>
      <c r="G456" s="4" t="s">
        <v>24</v>
      </c>
      <c r="H456" s="4">
        <v>40.0</v>
      </c>
      <c r="I456" s="4" t="s">
        <v>25</v>
      </c>
      <c r="J456" s="4">
        <v>1.0</v>
      </c>
      <c r="K456" s="4" t="s">
        <v>49</v>
      </c>
      <c r="L456" s="4">
        <v>5000.0</v>
      </c>
    </row>
    <row r="457" ht="15.75" customHeight="1">
      <c r="A457" s="4" t="s">
        <v>508</v>
      </c>
      <c r="B457" s="4" t="s">
        <v>54</v>
      </c>
      <c r="C457" s="4" t="s">
        <v>22</v>
      </c>
      <c r="D457" s="4" t="s">
        <v>23</v>
      </c>
      <c r="E457" s="4" t="s">
        <v>24</v>
      </c>
      <c r="F457" s="4" t="s">
        <v>24</v>
      </c>
      <c r="G457" s="4" t="s">
        <v>25</v>
      </c>
      <c r="H457" s="4">
        <v>77.0</v>
      </c>
      <c r="I457" s="4" t="s">
        <v>25</v>
      </c>
      <c r="J457" s="4">
        <v>4.0</v>
      </c>
      <c r="K457" s="4" t="s">
        <v>45</v>
      </c>
      <c r="L457" s="4">
        <v>25000.0</v>
      </c>
    </row>
    <row r="458" ht="15.75" customHeight="1">
      <c r="A458" s="4" t="s">
        <v>509</v>
      </c>
      <c r="B458" s="4" t="s">
        <v>64</v>
      </c>
      <c r="C458" s="4" t="s">
        <v>22</v>
      </c>
      <c r="D458" s="4" t="s">
        <v>77</v>
      </c>
      <c r="E458" s="4" t="s">
        <v>24</v>
      </c>
      <c r="F458" s="4" t="s">
        <v>25</v>
      </c>
      <c r="G458" s="4" t="s">
        <v>25</v>
      </c>
      <c r="H458" s="4">
        <v>24.0</v>
      </c>
      <c r="I458" s="4" t="s">
        <v>25</v>
      </c>
      <c r="J458" s="4">
        <v>3.0</v>
      </c>
      <c r="K458" s="4" t="s">
        <v>26</v>
      </c>
      <c r="L458" s="4">
        <v>5000.0</v>
      </c>
    </row>
    <row r="459" ht="15.75" customHeight="1">
      <c r="A459" s="4" t="s">
        <v>510</v>
      </c>
      <c r="B459" s="4" t="s">
        <v>119</v>
      </c>
      <c r="C459" s="4" t="s">
        <v>22</v>
      </c>
      <c r="D459" s="4" t="s">
        <v>23</v>
      </c>
      <c r="E459" s="4" t="s">
        <v>24</v>
      </c>
      <c r="F459" s="4" t="s">
        <v>25</v>
      </c>
      <c r="G459" s="4" t="s">
        <v>24</v>
      </c>
      <c r="H459" s="4">
        <v>13.0</v>
      </c>
      <c r="I459" s="4" t="s">
        <v>24</v>
      </c>
      <c r="J459" s="4">
        <v>0.0</v>
      </c>
      <c r="K459" s="4" t="s">
        <v>26</v>
      </c>
      <c r="L459" s="4">
        <v>9.0</v>
      </c>
    </row>
    <row r="460" ht="15.75" customHeight="1">
      <c r="A460" s="4" t="s">
        <v>511</v>
      </c>
      <c r="B460" s="4" t="s">
        <v>112</v>
      </c>
      <c r="C460" s="4" t="s">
        <v>40</v>
      </c>
      <c r="D460" s="4" t="s">
        <v>23</v>
      </c>
      <c r="E460" s="4" t="s">
        <v>25</v>
      </c>
      <c r="F460" s="4" t="s">
        <v>24</v>
      </c>
      <c r="G460" s="4" t="s">
        <v>24</v>
      </c>
      <c r="H460" s="4">
        <v>16.0</v>
      </c>
      <c r="I460" s="4" t="s">
        <v>24</v>
      </c>
      <c r="J460" s="4">
        <v>0.0</v>
      </c>
      <c r="K460" s="4" t="s">
        <v>49</v>
      </c>
      <c r="L460" s="4">
        <v>232.0</v>
      </c>
    </row>
    <row r="461" ht="15.75" customHeight="1">
      <c r="A461" s="4" t="s">
        <v>512</v>
      </c>
      <c r="B461" s="4" t="s">
        <v>101</v>
      </c>
      <c r="C461" s="4" t="s">
        <v>22</v>
      </c>
      <c r="D461" s="4" t="s">
        <v>23</v>
      </c>
      <c r="E461" s="4" t="s">
        <v>24</v>
      </c>
      <c r="F461" s="4" t="s">
        <v>25</v>
      </c>
      <c r="G461" s="4" t="s">
        <v>25</v>
      </c>
      <c r="H461" s="4">
        <v>23.0</v>
      </c>
      <c r="I461" s="4" t="s">
        <v>24</v>
      </c>
      <c r="J461" s="4">
        <v>1.0</v>
      </c>
      <c r="K461" s="4" t="s">
        <v>49</v>
      </c>
      <c r="L461" s="4">
        <v>5000.0</v>
      </c>
    </row>
    <row r="462" ht="15.75" customHeight="1">
      <c r="A462" s="4" t="s">
        <v>513</v>
      </c>
      <c r="B462" s="4" t="s">
        <v>112</v>
      </c>
      <c r="C462" s="4" t="s">
        <v>40</v>
      </c>
      <c r="D462" s="4" t="s">
        <v>77</v>
      </c>
      <c r="E462" s="4" t="s">
        <v>24</v>
      </c>
      <c r="F462" s="4" t="s">
        <v>24</v>
      </c>
      <c r="G462" s="4" t="s">
        <v>24</v>
      </c>
      <c r="H462" s="4">
        <v>16.0</v>
      </c>
      <c r="I462" s="4" t="s">
        <v>24</v>
      </c>
      <c r="J462" s="4">
        <v>0.0</v>
      </c>
      <c r="K462" s="4" t="s">
        <v>49</v>
      </c>
      <c r="L462" s="4">
        <v>9.0</v>
      </c>
    </row>
    <row r="463" ht="15.75" customHeight="1">
      <c r="A463" s="4" t="s">
        <v>514</v>
      </c>
      <c r="B463" s="4" t="s">
        <v>54</v>
      </c>
      <c r="C463" s="4" t="s">
        <v>22</v>
      </c>
      <c r="D463" s="4" t="s">
        <v>77</v>
      </c>
      <c r="E463" s="4" t="s">
        <v>24</v>
      </c>
      <c r="F463" s="4" t="s">
        <v>25</v>
      </c>
      <c r="G463" s="4" t="s">
        <v>24</v>
      </c>
      <c r="H463" s="4">
        <v>28.0</v>
      </c>
      <c r="I463" s="4" t="s">
        <v>24</v>
      </c>
      <c r="J463" s="4">
        <v>4.0</v>
      </c>
      <c r="K463" s="4" t="s">
        <v>30</v>
      </c>
      <c r="L463" s="4">
        <v>5000.0</v>
      </c>
    </row>
    <row r="464" ht="15.75" customHeight="1">
      <c r="A464" s="4" t="s">
        <v>515</v>
      </c>
      <c r="B464" s="4" t="s">
        <v>48</v>
      </c>
      <c r="C464" s="4" t="s">
        <v>22</v>
      </c>
      <c r="D464" s="4" t="s">
        <v>23</v>
      </c>
      <c r="E464" s="4" t="s">
        <v>25</v>
      </c>
      <c r="F464" s="4" t="s">
        <v>25</v>
      </c>
      <c r="G464" s="4" t="s">
        <v>24</v>
      </c>
      <c r="H464" s="4">
        <v>29.0</v>
      </c>
      <c r="I464" s="4" t="s">
        <v>24</v>
      </c>
      <c r="J464" s="4">
        <v>5.0</v>
      </c>
      <c r="K464" s="4" t="s">
        <v>49</v>
      </c>
      <c r="L464" s="4">
        <v>2500.0</v>
      </c>
    </row>
    <row r="465" ht="15.75" customHeight="1">
      <c r="A465" s="4" t="s">
        <v>516</v>
      </c>
      <c r="B465" s="4" t="s">
        <v>51</v>
      </c>
      <c r="C465" s="4" t="s">
        <v>22</v>
      </c>
      <c r="D465" s="4" t="s">
        <v>23</v>
      </c>
      <c r="E465" s="4" t="s">
        <v>25</v>
      </c>
      <c r="F465" s="4" t="s">
        <v>25</v>
      </c>
      <c r="G465" s="4" t="s">
        <v>25</v>
      </c>
      <c r="H465" s="4">
        <v>72.0</v>
      </c>
      <c r="I465" s="4" t="s">
        <v>25</v>
      </c>
      <c r="J465" s="4">
        <v>3.0</v>
      </c>
      <c r="K465" s="4" t="s">
        <v>30</v>
      </c>
      <c r="L465" s="4">
        <v>25000.0</v>
      </c>
    </row>
    <row r="466" ht="15.75" customHeight="1">
      <c r="A466" s="4" t="s">
        <v>517</v>
      </c>
      <c r="B466" s="4" t="s">
        <v>36</v>
      </c>
      <c r="C466" s="4" t="s">
        <v>22</v>
      </c>
      <c r="D466" s="4" t="s">
        <v>23</v>
      </c>
      <c r="E466" s="4" t="s">
        <v>25</v>
      </c>
      <c r="F466" s="4" t="s">
        <v>24</v>
      </c>
      <c r="G466" s="4" t="s">
        <v>24</v>
      </c>
      <c r="H466" s="4">
        <v>66.0</v>
      </c>
      <c r="I466" s="4" t="s">
        <v>25</v>
      </c>
      <c r="J466" s="4">
        <v>1.0</v>
      </c>
      <c r="K466" s="4" t="s">
        <v>45</v>
      </c>
      <c r="L466" s="4">
        <v>25000.0</v>
      </c>
    </row>
    <row r="467" ht="15.75" customHeight="1">
      <c r="A467" s="4" t="s">
        <v>518</v>
      </c>
      <c r="B467" s="4" t="s">
        <v>21</v>
      </c>
      <c r="C467" s="4" t="s">
        <v>22</v>
      </c>
      <c r="D467" s="4" t="s">
        <v>23</v>
      </c>
      <c r="E467" s="4" t="s">
        <v>24</v>
      </c>
      <c r="F467" s="4" t="s">
        <v>24</v>
      </c>
      <c r="G467" s="4" t="s">
        <v>25</v>
      </c>
      <c r="H467" s="4">
        <v>23.0</v>
      </c>
      <c r="I467" s="4" t="s">
        <v>25</v>
      </c>
      <c r="J467" s="4">
        <v>5.0</v>
      </c>
      <c r="K467" s="4" t="s">
        <v>30</v>
      </c>
      <c r="L467" s="4">
        <v>2500.0</v>
      </c>
    </row>
    <row r="468" ht="15.75" customHeight="1">
      <c r="A468" s="4" t="s">
        <v>519</v>
      </c>
      <c r="B468" s="4" t="s">
        <v>51</v>
      </c>
      <c r="C468" s="4" t="s">
        <v>22</v>
      </c>
      <c r="D468" s="4" t="s">
        <v>77</v>
      </c>
      <c r="E468" s="4" t="s">
        <v>24</v>
      </c>
      <c r="F468" s="4" t="s">
        <v>24</v>
      </c>
      <c r="G468" s="4" t="s">
        <v>24</v>
      </c>
      <c r="H468" s="4">
        <v>73.0</v>
      </c>
      <c r="I468" s="4" t="s">
        <v>24</v>
      </c>
      <c r="J468" s="4">
        <v>2.0</v>
      </c>
      <c r="K468" s="4" t="s">
        <v>30</v>
      </c>
      <c r="L468" s="4">
        <v>25000.0</v>
      </c>
    </row>
    <row r="469" ht="15.75" customHeight="1">
      <c r="A469" s="4" t="s">
        <v>520</v>
      </c>
      <c r="B469" s="4" t="s">
        <v>119</v>
      </c>
      <c r="C469" s="4" t="s">
        <v>22</v>
      </c>
      <c r="D469" s="4" t="s">
        <v>23</v>
      </c>
      <c r="E469" s="4" t="s">
        <v>24</v>
      </c>
      <c r="F469" s="4" t="s">
        <v>24</v>
      </c>
      <c r="G469" s="4" t="s">
        <v>25</v>
      </c>
      <c r="H469" s="4">
        <v>81.0</v>
      </c>
      <c r="I469" s="4" t="s">
        <v>25</v>
      </c>
      <c r="J469" s="4">
        <v>2.0</v>
      </c>
      <c r="K469" s="4" t="s">
        <v>45</v>
      </c>
      <c r="L469" s="4">
        <v>25000.0</v>
      </c>
    </row>
    <row r="470" ht="15.75" customHeight="1">
      <c r="A470" s="4" t="s">
        <v>521</v>
      </c>
      <c r="B470" s="4" t="s">
        <v>85</v>
      </c>
      <c r="C470" s="4" t="s">
        <v>22</v>
      </c>
      <c r="D470" s="4" t="s">
        <v>23</v>
      </c>
      <c r="E470" s="4" t="s">
        <v>24</v>
      </c>
      <c r="F470" s="4" t="s">
        <v>25</v>
      </c>
      <c r="G470" s="4" t="s">
        <v>24</v>
      </c>
      <c r="H470" s="4">
        <v>54.0</v>
      </c>
      <c r="I470" s="4" t="s">
        <v>25</v>
      </c>
      <c r="J470" s="4">
        <v>3.0</v>
      </c>
      <c r="K470" s="4" t="s">
        <v>30</v>
      </c>
      <c r="L470" s="4">
        <v>5000.0</v>
      </c>
    </row>
    <row r="471" ht="15.75" customHeight="1">
      <c r="A471" s="4" t="s">
        <v>522</v>
      </c>
      <c r="B471" s="4" t="s">
        <v>119</v>
      </c>
      <c r="C471" s="4" t="s">
        <v>22</v>
      </c>
      <c r="D471" s="4" t="s">
        <v>77</v>
      </c>
      <c r="E471" s="4" t="s">
        <v>25</v>
      </c>
      <c r="F471" s="4" t="s">
        <v>24</v>
      </c>
      <c r="G471" s="4" t="s">
        <v>24</v>
      </c>
      <c r="H471" s="4">
        <v>32.0</v>
      </c>
      <c r="I471" s="4" t="s">
        <v>25</v>
      </c>
      <c r="J471" s="4">
        <v>4.0</v>
      </c>
      <c r="K471" s="4" t="s">
        <v>52</v>
      </c>
      <c r="L471" s="4">
        <v>5000.0</v>
      </c>
    </row>
    <row r="472" ht="15.75" customHeight="1">
      <c r="A472" s="4" t="s">
        <v>523</v>
      </c>
      <c r="B472" s="4" t="s">
        <v>56</v>
      </c>
      <c r="C472" s="4" t="s">
        <v>22</v>
      </c>
      <c r="D472" s="4" t="s">
        <v>77</v>
      </c>
      <c r="E472" s="4" t="s">
        <v>24</v>
      </c>
      <c r="F472" s="4" t="s">
        <v>25</v>
      </c>
      <c r="G472" s="4" t="s">
        <v>24</v>
      </c>
      <c r="H472" s="4">
        <v>71.0</v>
      </c>
      <c r="I472" s="4" t="s">
        <v>25</v>
      </c>
      <c r="J472" s="4">
        <v>2.0</v>
      </c>
      <c r="K472" s="4" t="s">
        <v>45</v>
      </c>
      <c r="L472" s="4">
        <v>10000.0</v>
      </c>
    </row>
    <row r="473" ht="15.75" customHeight="1">
      <c r="A473" s="4" t="s">
        <v>524</v>
      </c>
      <c r="B473" s="4" t="s">
        <v>51</v>
      </c>
      <c r="C473" s="4" t="s">
        <v>22</v>
      </c>
      <c r="D473" s="4" t="s">
        <v>23</v>
      </c>
      <c r="E473" s="4" t="s">
        <v>24</v>
      </c>
      <c r="F473" s="4" t="s">
        <v>24</v>
      </c>
      <c r="G473" s="4" t="s">
        <v>25</v>
      </c>
      <c r="H473" s="4">
        <v>29.0</v>
      </c>
      <c r="I473" s="4" t="s">
        <v>24</v>
      </c>
      <c r="J473" s="4">
        <v>5.0</v>
      </c>
      <c r="K473" s="4" t="s">
        <v>49</v>
      </c>
      <c r="L473" s="4">
        <v>2500.0</v>
      </c>
    </row>
    <row r="474" ht="15.75" customHeight="1">
      <c r="A474" s="4" t="s">
        <v>525</v>
      </c>
      <c r="B474" s="4" t="s">
        <v>87</v>
      </c>
      <c r="C474" s="4" t="s">
        <v>22</v>
      </c>
      <c r="D474" s="4" t="s">
        <v>23</v>
      </c>
      <c r="E474" s="4" t="s">
        <v>25</v>
      </c>
      <c r="F474" s="4" t="s">
        <v>24</v>
      </c>
      <c r="G474" s="4" t="s">
        <v>25</v>
      </c>
      <c r="H474" s="4">
        <v>19.0</v>
      </c>
      <c r="I474" s="4" t="s">
        <v>25</v>
      </c>
      <c r="J474" s="4">
        <v>4.0</v>
      </c>
      <c r="K474" s="4" t="s">
        <v>30</v>
      </c>
      <c r="L474" s="4">
        <v>2500.0</v>
      </c>
    </row>
    <row r="475" ht="15.75" customHeight="1">
      <c r="A475" s="4" t="s">
        <v>526</v>
      </c>
      <c r="B475" s="4" t="s">
        <v>54</v>
      </c>
      <c r="C475" s="4" t="s">
        <v>22</v>
      </c>
      <c r="D475" s="4" t="s">
        <v>23</v>
      </c>
      <c r="E475" s="4" t="s">
        <v>25</v>
      </c>
      <c r="F475" s="4" t="s">
        <v>25</v>
      </c>
      <c r="G475" s="4" t="s">
        <v>25</v>
      </c>
      <c r="H475" s="4">
        <v>87.0</v>
      </c>
      <c r="I475" s="4" t="s">
        <v>24</v>
      </c>
      <c r="J475" s="4">
        <v>5.0</v>
      </c>
      <c r="K475" s="4" t="s">
        <v>30</v>
      </c>
      <c r="L475" s="4">
        <v>10000.0</v>
      </c>
    </row>
    <row r="476" ht="15.75" customHeight="1">
      <c r="A476" s="4" t="s">
        <v>527</v>
      </c>
      <c r="B476" s="4" t="s">
        <v>87</v>
      </c>
      <c r="C476" s="4" t="s">
        <v>22</v>
      </c>
      <c r="D476" s="4" t="s">
        <v>23</v>
      </c>
      <c r="E476" s="4" t="s">
        <v>25</v>
      </c>
      <c r="F476" s="4" t="s">
        <v>25</v>
      </c>
      <c r="G476" s="4" t="s">
        <v>25</v>
      </c>
      <c r="H476" s="4">
        <v>56.0</v>
      </c>
      <c r="I476" s="4" t="s">
        <v>25</v>
      </c>
      <c r="J476" s="4">
        <v>3.0</v>
      </c>
      <c r="K476" s="4" t="s">
        <v>52</v>
      </c>
      <c r="L476" s="4">
        <v>10000.0</v>
      </c>
    </row>
    <row r="477" ht="15.75" customHeight="1">
      <c r="A477" s="4" t="s">
        <v>528</v>
      </c>
      <c r="B477" s="4" t="s">
        <v>48</v>
      </c>
      <c r="C477" s="4" t="s">
        <v>22</v>
      </c>
      <c r="D477" s="4" t="s">
        <v>23</v>
      </c>
      <c r="E477" s="4" t="s">
        <v>24</v>
      </c>
      <c r="F477" s="4" t="s">
        <v>24</v>
      </c>
      <c r="G477" s="4" t="s">
        <v>24</v>
      </c>
      <c r="H477" s="4">
        <v>35.0</v>
      </c>
      <c r="I477" s="4" t="s">
        <v>25</v>
      </c>
      <c r="J477" s="4">
        <v>2.0</v>
      </c>
      <c r="K477" s="4" t="s">
        <v>49</v>
      </c>
      <c r="L477" s="4">
        <v>10000.0</v>
      </c>
    </row>
    <row r="478" ht="15.75" customHeight="1">
      <c r="A478" s="4" t="s">
        <v>529</v>
      </c>
      <c r="B478" s="4" t="s">
        <v>69</v>
      </c>
      <c r="C478" s="4" t="s">
        <v>22</v>
      </c>
      <c r="D478" s="4" t="s">
        <v>23</v>
      </c>
      <c r="E478" s="4" t="s">
        <v>25</v>
      </c>
      <c r="F478" s="4" t="s">
        <v>25</v>
      </c>
      <c r="G478" s="4" t="s">
        <v>25</v>
      </c>
      <c r="H478" s="4">
        <v>57.0</v>
      </c>
      <c r="I478" s="4" t="s">
        <v>25</v>
      </c>
      <c r="J478" s="4">
        <v>3.0</v>
      </c>
      <c r="K478" s="4" t="s">
        <v>30</v>
      </c>
      <c r="L478" s="4">
        <v>5000.0</v>
      </c>
    </row>
    <row r="479" ht="15.75" customHeight="1">
      <c r="A479" s="4" t="s">
        <v>530</v>
      </c>
      <c r="B479" s="4" t="s">
        <v>87</v>
      </c>
      <c r="C479" s="4" t="s">
        <v>22</v>
      </c>
      <c r="D479" s="4" t="s">
        <v>23</v>
      </c>
      <c r="E479" s="4" t="s">
        <v>25</v>
      </c>
      <c r="F479" s="4" t="s">
        <v>25</v>
      </c>
      <c r="G479" s="4" t="s">
        <v>25</v>
      </c>
      <c r="H479" s="4">
        <v>86.0</v>
      </c>
      <c r="I479" s="4" t="s">
        <v>25</v>
      </c>
      <c r="J479" s="4">
        <v>1.0</v>
      </c>
      <c r="K479" s="4" t="s">
        <v>52</v>
      </c>
      <c r="L479" s="4">
        <v>10000.0</v>
      </c>
    </row>
    <row r="480" ht="15.75" customHeight="1">
      <c r="A480" s="4" t="s">
        <v>531</v>
      </c>
      <c r="B480" s="4" t="s">
        <v>119</v>
      </c>
      <c r="C480" s="4" t="s">
        <v>22</v>
      </c>
      <c r="D480" s="4" t="s">
        <v>77</v>
      </c>
      <c r="E480" s="4" t="s">
        <v>24</v>
      </c>
      <c r="F480" s="4" t="s">
        <v>24</v>
      </c>
      <c r="G480" s="4" t="s">
        <v>24</v>
      </c>
      <c r="H480" s="4">
        <v>48.0</v>
      </c>
      <c r="I480" s="4" t="s">
        <v>24</v>
      </c>
      <c r="J480" s="4">
        <v>2.0</v>
      </c>
      <c r="K480" s="4" t="s">
        <v>26</v>
      </c>
      <c r="L480" s="4">
        <v>10000.0</v>
      </c>
    </row>
    <row r="481" ht="15.75" customHeight="1">
      <c r="A481" s="4" t="s">
        <v>532</v>
      </c>
      <c r="B481" s="4" t="s">
        <v>87</v>
      </c>
      <c r="C481" s="4" t="s">
        <v>22</v>
      </c>
      <c r="D481" s="4" t="s">
        <v>23</v>
      </c>
      <c r="E481" s="4" t="s">
        <v>24</v>
      </c>
      <c r="F481" s="4" t="s">
        <v>24</v>
      </c>
      <c r="G481" s="4" t="s">
        <v>24</v>
      </c>
      <c r="H481" s="4">
        <v>18.0</v>
      </c>
      <c r="I481" s="4" t="s">
        <v>24</v>
      </c>
      <c r="J481" s="4">
        <v>4.0</v>
      </c>
      <c r="K481" s="4" t="s">
        <v>30</v>
      </c>
      <c r="L481" s="4">
        <v>2500.0</v>
      </c>
    </row>
    <row r="482" ht="15.75" customHeight="1">
      <c r="A482" s="4" t="s">
        <v>533</v>
      </c>
      <c r="B482" s="4" t="s">
        <v>21</v>
      </c>
      <c r="C482" s="4" t="s">
        <v>22</v>
      </c>
      <c r="D482" s="4" t="s">
        <v>23</v>
      </c>
      <c r="E482" s="4" t="s">
        <v>24</v>
      </c>
      <c r="F482" s="4" t="s">
        <v>25</v>
      </c>
      <c r="G482" s="4" t="s">
        <v>25</v>
      </c>
      <c r="H482" s="4">
        <v>66.0</v>
      </c>
      <c r="I482" s="4" t="s">
        <v>25</v>
      </c>
      <c r="J482" s="4">
        <v>1.0</v>
      </c>
      <c r="K482" s="4" t="s">
        <v>45</v>
      </c>
      <c r="L482" s="4">
        <v>25000.0</v>
      </c>
    </row>
    <row r="483" ht="15.75" customHeight="1">
      <c r="A483" s="4" t="s">
        <v>534</v>
      </c>
      <c r="B483" s="4" t="s">
        <v>54</v>
      </c>
      <c r="C483" s="4" t="s">
        <v>22</v>
      </c>
      <c r="D483" s="4" t="s">
        <v>23</v>
      </c>
      <c r="E483" s="4" t="s">
        <v>24</v>
      </c>
      <c r="F483" s="4" t="s">
        <v>24</v>
      </c>
      <c r="G483" s="4" t="s">
        <v>25</v>
      </c>
      <c r="H483" s="4">
        <v>85.0</v>
      </c>
      <c r="I483" s="4" t="s">
        <v>24</v>
      </c>
      <c r="J483" s="4">
        <v>3.0</v>
      </c>
      <c r="K483" s="4" t="s">
        <v>30</v>
      </c>
      <c r="L483" s="4">
        <v>25000.0</v>
      </c>
    </row>
    <row r="484" ht="15.75" customHeight="1">
      <c r="A484" s="4" t="s">
        <v>535</v>
      </c>
      <c r="B484" s="4" t="s">
        <v>44</v>
      </c>
      <c r="C484" s="4" t="s">
        <v>22</v>
      </c>
      <c r="D484" s="4" t="s">
        <v>23</v>
      </c>
      <c r="E484" s="4" t="s">
        <v>25</v>
      </c>
      <c r="F484" s="4" t="s">
        <v>25</v>
      </c>
      <c r="G484" s="4" t="s">
        <v>24</v>
      </c>
      <c r="H484" s="4">
        <v>53.0</v>
      </c>
      <c r="I484" s="4" t="s">
        <v>24</v>
      </c>
      <c r="J484" s="4">
        <v>1.0</v>
      </c>
      <c r="K484" s="4" t="s">
        <v>26</v>
      </c>
      <c r="L484" s="4">
        <v>10000.0</v>
      </c>
    </row>
    <row r="485" ht="15.75" customHeight="1">
      <c r="A485" s="4" t="s">
        <v>536</v>
      </c>
      <c r="B485" s="4" t="s">
        <v>119</v>
      </c>
      <c r="C485" s="4" t="s">
        <v>22</v>
      </c>
      <c r="D485" s="4" t="s">
        <v>23</v>
      </c>
      <c r="E485" s="4" t="s">
        <v>24</v>
      </c>
      <c r="F485" s="4" t="s">
        <v>24</v>
      </c>
      <c r="G485" s="4" t="s">
        <v>24</v>
      </c>
      <c r="H485" s="4">
        <v>35.0</v>
      </c>
      <c r="I485" s="4" t="s">
        <v>24</v>
      </c>
      <c r="J485" s="4">
        <v>3.0</v>
      </c>
      <c r="K485" s="4" t="s">
        <v>52</v>
      </c>
      <c r="L485" s="4">
        <v>10000.0</v>
      </c>
    </row>
    <row r="486" ht="15.75" customHeight="1">
      <c r="A486" s="4" t="s">
        <v>537</v>
      </c>
      <c r="B486" s="4" t="s">
        <v>101</v>
      </c>
      <c r="C486" s="4" t="s">
        <v>22</v>
      </c>
      <c r="D486" s="4" t="s">
        <v>77</v>
      </c>
      <c r="E486" s="4" t="s">
        <v>25</v>
      </c>
      <c r="F486" s="4" t="s">
        <v>25</v>
      </c>
      <c r="G486" s="4" t="s">
        <v>24</v>
      </c>
      <c r="H486" s="4">
        <v>25.0</v>
      </c>
      <c r="I486" s="4" t="s">
        <v>24</v>
      </c>
      <c r="J486" s="4">
        <v>2.0</v>
      </c>
      <c r="K486" s="4" t="s">
        <v>26</v>
      </c>
      <c r="L486" s="4">
        <v>2500.0</v>
      </c>
    </row>
    <row r="487" ht="15.75" customHeight="1">
      <c r="A487" s="4" t="s">
        <v>538</v>
      </c>
      <c r="B487" s="4" t="s">
        <v>22</v>
      </c>
      <c r="C487" s="4" t="s">
        <v>22</v>
      </c>
      <c r="D487" s="4" t="s">
        <v>77</v>
      </c>
      <c r="E487" s="4" t="s">
        <v>25</v>
      </c>
      <c r="F487" s="4" t="s">
        <v>25</v>
      </c>
      <c r="G487" s="4" t="s">
        <v>24</v>
      </c>
      <c r="H487" s="4">
        <v>39.0</v>
      </c>
      <c r="I487" s="4" t="s">
        <v>25</v>
      </c>
      <c r="J487" s="4">
        <v>4.0</v>
      </c>
      <c r="K487" s="4" t="s">
        <v>45</v>
      </c>
      <c r="L487" s="4">
        <v>10000.0</v>
      </c>
    </row>
    <row r="488" ht="15.75" customHeight="1">
      <c r="A488" s="4" t="s">
        <v>539</v>
      </c>
      <c r="B488" s="4" t="s">
        <v>29</v>
      </c>
      <c r="C488" s="4" t="s">
        <v>22</v>
      </c>
      <c r="D488" s="4" t="s">
        <v>77</v>
      </c>
      <c r="E488" s="4" t="s">
        <v>24</v>
      </c>
      <c r="F488" s="4" t="s">
        <v>24</v>
      </c>
      <c r="G488" s="4" t="s">
        <v>24</v>
      </c>
      <c r="H488" s="4">
        <v>61.0</v>
      </c>
      <c r="I488" s="4" t="s">
        <v>24</v>
      </c>
      <c r="J488" s="4">
        <v>1.0</v>
      </c>
      <c r="K488" s="4" t="s">
        <v>52</v>
      </c>
      <c r="L488" s="4">
        <v>10000.0</v>
      </c>
    </row>
    <row r="489" ht="15.75" customHeight="1">
      <c r="A489" s="4" t="s">
        <v>540</v>
      </c>
      <c r="B489" s="4" t="s">
        <v>29</v>
      </c>
      <c r="C489" s="4" t="s">
        <v>22</v>
      </c>
      <c r="D489" s="4" t="s">
        <v>23</v>
      </c>
      <c r="E489" s="4" t="s">
        <v>24</v>
      </c>
      <c r="F489" s="4" t="s">
        <v>24</v>
      </c>
      <c r="G489" s="4" t="s">
        <v>24</v>
      </c>
      <c r="H489" s="4">
        <v>27.0</v>
      </c>
      <c r="I489" s="4" t="s">
        <v>25</v>
      </c>
      <c r="J489" s="4">
        <v>2.0</v>
      </c>
      <c r="K489" s="4" t="s">
        <v>30</v>
      </c>
      <c r="L489" s="4">
        <v>5000.0</v>
      </c>
    </row>
    <row r="490" ht="15.75" customHeight="1">
      <c r="A490" s="4" t="s">
        <v>541</v>
      </c>
      <c r="B490" s="4" t="s">
        <v>36</v>
      </c>
      <c r="C490" s="4" t="s">
        <v>22</v>
      </c>
      <c r="D490" s="4" t="s">
        <v>23</v>
      </c>
      <c r="E490" s="4" t="s">
        <v>25</v>
      </c>
      <c r="F490" s="4" t="s">
        <v>24</v>
      </c>
      <c r="G490" s="4" t="s">
        <v>25</v>
      </c>
      <c r="H490" s="4">
        <v>49.0</v>
      </c>
      <c r="I490" s="4" t="s">
        <v>25</v>
      </c>
      <c r="J490" s="4">
        <v>2.0</v>
      </c>
      <c r="K490" s="4" t="s">
        <v>49</v>
      </c>
      <c r="L490" s="4">
        <v>5000.0</v>
      </c>
    </row>
    <row r="491" ht="15.75" customHeight="1">
      <c r="A491" s="4" t="s">
        <v>542</v>
      </c>
      <c r="B491" s="4" t="s">
        <v>21</v>
      </c>
      <c r="C491" s="4" t="s">
        <v>22</v>
      </c>
      <c r="D491" s="4" t="s">
        <v>77</v>
      </c>
      <c r="E491" s="4" t="s">
        <v>24</v>
      </c>
      <c r="F491" s="4" t="s">
        <v>24</v>
      </c>
      <c r="G491" s="4" t="s">
        <v>24</v>
      </c>
      <c r="H491" s="4">
        <v>59.0</v>
      </c>
      <c r="I491" s="4" t="s">
        <v>25</v>
      </c>
      <c r="J491" s="4">
        <v>1.0</v>
      </c>
      <c r="K491" s="4" t="s">
        <v>30</v>
      </c>
      <c r="L491" s="4">
        <v>5000.0</v>
      </c>
    </row>
    <row r="492" ht="15.75" customHeight="1">
      <c r="A492" s="4" t="s">
        <v>543</v>
      </c>
      <c r="B492" s="4" t="s">
        <v>112</v>
      </c>
      <c r="C492" s="4" t="s">
        <v>40</v>
      </c>
      <c r="D492" s="4" t="s">
        <v>23</v>
      </c>
      <c r="E492" s="4" t="s">
        <v>24</v>
      </c>
      <c r="F492" s="4" t="s">
        <v>24</v>
      </c>
      <c r="G492" s="4" t="s">
        <v>25</v>
      </c>
      <c r="H492" s="4">
        <v>83.0</v>
      </c>
      <c r="I492" s="4" t="s">
        <v>25</v>
      </c>
      <c r="J492" s="4">
        <v>4.0</v>
      </c>
      <c r="K492" s="4" t="s">
        <v>30</v>
      </c>
      <c r="L492" s="4">
        <v>10000.0</v>
      </c>
    </row>
    <row r="493" ht="15.75" customHeight="1">
      <c r="A493" s="4" t="s">
        <v>544</v>
      </c>
      <c r="B493" s="4" t="s">
        <v>87</v>
      </c>
      <c r="C493" s="4" t="s">
        <v>22</v>
      </c>
      <c r="D493" s="4" t="s">
        <v>77</v>
      </c>
      <c r="E493" s="4" t="s">
        <v>25</v>
      </c>
      <c r="F493" s="4" t="s">
        <v>25</v>
      </c>
      <c r="G493" s="4" t="s">
        <v>25</v>
      </c>
      <c r="H493" s="4">
        <v>54.0</v>
      </c>
      <c r="I493" s="4" t="s">
        <v>25</v>
      </c>
      <c r="J493" s="4">
        <v>5.0</v>
      </c>
      <c r="K493" s="4" t="s">
        <v>49</v>
      </c>
      <c r="L493" s="4">
        <v>5000.0</v>
      </c>
    </row>
    <row r="494" ht="15.75" customHeight="1">
      <c r="A494" s="4" t="s">
        <v>545</v>
      </c>
      <c r="B494" s="4" t="s">
        <v>87</v>
      </c>
      <c r="C494" s="4" t="s">
        <v>22</v>
      </c>
      <c r="D494" s="4" t="s">
        <v>23</v>
      </c>
      <c r="E494" s="4" t="s">
        <v>25</v>
      </c>
      <c r="F494" s="4" t="s">
        <v>24</v>
      </c>
      <c r="G494" s="4" t="s">
        <v>24</v>
      </c>
      <c r="H494" s="4">
        <v>23.0</v>
      </c>
      <c r="I494" s="4" t="s">
        <v>24</v>
      </c>
      <c r="J494" s="4">
        <v>5.0</v>
      </c>
      <c r="K494" s="4" t="s">
        <v>49</v>
      </c>
      <c r="L494" s="4">
        <v>5000.0</v>
      </c>
    </row>
    <row r="495" ht="15.75" customHeight="1">
      <c r="A495" s="4" t="s">
        <v>546</v>
      </c>
      <c r="B495" s="4" t="s">
        <v>22</v>
      </c>
      <c r="C495" s="4" t="s">
        <v>22</v>
      </c>
      <c r="D495" s="4" t="s">
        <v>77</v>
      </c>
      <c r="E495" s="4" t="s">
        <v>25</v>
      </c>
      <c r="F495" s="4" t="s">
        <v>24</v>
      </c>
      <c r="G495" s="4" t="s">
        <v>25</v>
      </c>
      <c r="H495" s="4">
        <v>81.0</v>
      </c>
      <c r="I495" s="4" t="s">
        <v>24</v>
      </c>
      <c r="J495" s="4">
        <v>1.0</v>
      </c>
      <c r="K495" s="4" t="s">
        <v>52</v>
      </c>
      <c r="L495" s="4">
        <v>25000.0</v>
      </c>
    </row>
    <row r="496" ht="15.75" customHeight="1">
      <c r="A496" s="4" t="s">
        <v>547</v>
      </c>
      <c r="B496" s="4" t="s">
        <v>39</v>
      </c>
      <c r="C496" s="4" t="s">
        <v>40</v>
      </c>
      <c r="D496" s="4" t="s">
        <v>23</v>
      </c>
      <c r="E496" s="4" t="s">
        <v>25</v>
      </c>
      <c r="F496" s="4" t="s">
        <v>25</v>
      </c>
      <c r="G496" s="4" t="s">
        <v>25</v>
      </c>
      <c r="H496" s="4">
        <v>71.0</v>
      </c>
      <c r="I496" s="4" t="s">
        <v>25</v>
      </c>
      <c r="J496" s="4">
        <v>5.0</v>
      </c>
      <c r="K496" s="4" t="s">
        <v>52</v>
      </c>
      <c r="L496" s="4">
        <v>25000.0</v>
      </c>
    </row>
    <row r="497" ht="15.75" customHeight="1">
      <c r="A497" s="4" t="s">
        <v>548</v>
      </c>
      <c r="B497" s="4" t="s">
        <v>42</v>
      </c>
      <c r="C497" s="4" t="s">
        <v>22</v>
      </c>
      <c r="D497" s="4" t="s">
        <v>23</v>
      </c>
      <c r="E497" s="4" t="s">
        <v>24</v>
      </c>
      <c r="F497" s="4" t="s">
        <v>24</v>
      </c>
      <c r="G497" s="4" t="s">
        <v>24</v>
      </c>
      <c r="H497" s="4">
        <v>36.0</v>
      </c>
      <c r="I497" s="4" t="s">
        <v>25</v>
      </c>
      <c r="J497" s="4">
        <v>1.0</v>
      </c>
      <c r="K497" s="4" t="s">
        <v>49</v>
      </c>
      <c r="L497" s="4">
        <v>10000.0</v>
      </c>
    </row>
    <row r="498" ht="15.75" customHeight="1">
      <c r="A498" s="4" t="s">
        <v>549</v>
      </c>
      <c r="B498" s="4" t="s">
        <v>101</v>
      </c>
      <c r="C498" s="4" t="s">
        <v>22</v>
      </c>
      <c r="D498" s="4" t="s">
        <v>77</v>
      </c>
      <c r="E498" s="4" t="s">
        <v>25</v>
      </c>
      <c r="F498" s="4" t="s">
        <v>25</v>
      </c>
      <c r="G498" s="4" t="s">
        <v>24</v>
      </c>
      <c r="H498" s="4">
        <v>27.0</v>
      </c>
      <c r="I498" s="4" t="s">
        <v>25</v>
      </c>
      <c r="J498" s="4">
        <v>2.0</v>
      </c>
      <c r="K498" s="4" t="s">
        <v>30</v>
      </c>
      <c r="L498" s="4">
        <v>5000.0</v>
      </c>
    </row>
    <row r="499" ht="15.75" customHeight="1">
      <c r="A499" s="4" t="s">
        <v>550</v>
      </c>
      <c r="B499" s="4" t="s">
        <v>119</v>
      </c>
      <c r="C499" s="4" t="s">
        <v>22</v>
      </c>
      <c r="D499" s="4" t="s">
        <v>23</v>
      </c>
      <c r="E499" s="4" t="s">
        <v>24</v>
      </c>
      <c r="F499" s="4" t="s">
        <v>24</v>
      </c>
      <c r="G499" s="4" t="s">
        <v>24</v>
      </c>
      <c r="H499" s="4">
        <v>38.0</v>
      </c>
      <c r="I499" s="4" t="s">
        <v>25</v>
      </c>
      <c r="J499" s="4">
        <v>5.0</v>
      </c>
      <c r="K499" s="4" t="s">
        <v>30</v>
      </c>
      <c r="L499" s="4">
        <v>10000.0</v>
      </c>
    </row>
    <row r="500" ht="15.75" customHeight="1">
      <c r="A500" s="4" t="s">
        <v>551</v>
      </c>
      <c r="B500" s="4" t="s">
        <v>51</v>
      </c>
      <c r="C500" s="4" t="s">
        <v>22</v>
      </c>
      <c r="D500" s="4" t="s">
        <v>23</v>
      </c>
      <c r="E500" s="4" t="s">
        <v>25</v>
      </c>
      <c r="F500" s="4" t="s">
        <v>24</v>
      </c>
      <c r="G500" s="4" t="s">
        <v>25</v>
      </c>
      <c r="H500" s="4">
        <v>19.0</v>
      </c>
      <c r="I500" s="4" t="s">
        <v>25</v>
      </c>
      <c r="J500" s="4">
        <v>4.0</v>
      </c>
      <c r="K500" s="4" t="s">
        <v>26</v>
      </c>
      <c r="L500" s="4">
        <v>5000.0</v>
      </c>
    </row>
    <row r="501" ht="15.75" customHeight="1">
      <c r="A501" s="4" t="s">
        <v>552</v>
      </c>
      <c r="B501" s="4" t="s">
        <v>36</v>
      </c>
      <c r="C501" s="4" t="s">
        <v>22</v>
      </c>
      <c r="D501" s="4" t="s">
        <v>23</v>
      </c>
      <c r="E501" s="4" t="s">
        <v>25</v>
      </c>
      <c r="F501" s="4" t="s">
        <v>24</v>
      </c>
      <c r="G501" s="4" t="s">
        <v>24</v>
      </c>
      <c r="H501" s="4">
        <v>88.0</v>
      </c>
      <c r="I501" s="4" t="s">
        <v>25</v>
      </c>
      <c r="J501" s="4">
        <v>2.0</v>
      </c>
      <c r="K501" s="4" t="s">
        <v>52</v>
      </c>
      <c r="L501" s="4">
        <v>10000.0</v>
      </c>
    </row>
    <row r="502" ht="15.75" customHeight="1">
      <c r="A502" s="4" t="s">
        <v>553</v>
      </c>
      <c r="B502" s="4" t="s">
        <v>39</v>
      </c>
      <c r="C502" s="4" t="s">
        <v>40</v>
      </c>
      <c r="D502" s="4" t="s">
        <v>77</v>
      </c>
      <c r="E502" s="4" t="s">
        <v>24</v>
      </c>
      <c r="F502" s="4" t="s">
        <v>24</v>
      </c>
      <c r="G502" s="4" t="s">
        <v>24</v>
      </c>
      <c r="H502" s="4">
        <v>26.0</v>
      </c>
      <c r="I502" s="4" t="s">
        <v>24</v>
      </c>
      <c r="J502" s="4">
        <v>1.0</v>
      </c>
      <c r="K502" s="4" t="s">
        <v>26</v>
      </c>
      <c r="L502" s="4">
        <v>5000.0</v>
      </c>
    </row>
    <row r="503" ht="15.75" customHeight="1">
      <c r="A503" s="4" t="s">
        <v>554</v>
      </c>
      <c r="B503" s="4" t="s">
        <v>22</v>
      </c>
      <c r="C503" s="4" t="s">
        <v>22</v>
      </c>
      <c r="D503" s="4" t="s">
        <v>23</v>
      </c>
      <c r="E503" s="4" t="s">
        <v>24</v>
      </c>
      <c r="F503" s="4" t="s">
        <v>25</v>
      </c>
      <c r="G503" s="4" t="s">
        <v>25</v>
      </c>
      <c r="H503" s="4">
        <v>25.0</v>
      </c>
      <c r="I503" s="4" t="s">
        <v>25</v>
      </c>
      <c r="J503" s="4">
        <v>3.0</v>
      </c>
      <c r="K503" s="4" t="s">
        <v>26</v>
      </c>
      <c r="L503" s="4">
        <v>2500.0</v>
      </c>
    </row>
    <row r="504" ht="15.75" customHeight="1">
      <c r="A504" s="4" t="s">
        <v>555</v>
      </c>
      <c r="B504" s="4" t="s">
        <v>112</v>
      </c>
      <c r="C504" s="4" t="s">
        <v>40</v>
      </c>
      <c r="D504" s="4" t="s">
        <v>77</v>
      </c>
      <c r="E504" s="4" t="s">
        <v>24</v>
      </c>
      <c r="F504" s="4" t="s">
        <v>24</v>
      </c>
      <c r="G504" s="4" t="s">
        <v>24</v>
      </c>
      <c r="H504" s="4">
        <v>51.0</v>
      </c>
      <c r="I504" s="4" t="s">
        <v>25</v>
      </c>
      <c r="J504" s="4">
        <v>4.0</v>
      </c>
      <c r="K504" s="4" t="s">
        <v>49</v>
      </c>
      <c r="L504" s="4">
        <v>5000.0</v>
      </c>
    </row>
    <row r="505" ht="15.75" customHeight="1">
      <c r="A505" s="4" t="s">
        <v>556</v>
      </c>
      <c r="B505" s="4" t="s">
        <v>44</v>
      </c>
      <c r="C505" s="4" t="s">
        <v>22</v>
      </c>
      <c r="D505" s="4" t="s">
        <v>77</v>
      </c>
      <c r="E505" s="4" t="s">
        <v>25</v>
      </c>
      <c r="F505" s="4" t="s">
        <v>25</v>
      </c>
      <c r="G505" s="4" t="s">
        <v>24</v>
      </c>
      <c r="H505" s="4">
        <v>24.0</v>
      </c>
      <c r="I505" s="4" t="s">
        <v>24</v>
      </c>
      <c r="J505" s="4">
        <v>2.0</v>
      </c>
      <c r="K505" s="4" t="s">
        <v>49</v>
      </c>
      <c r="L505" s="4">
        <v>5000.0</v>
      </c>
    </row>
    <row r="506" ht="15.75" customHeight="1">
      <c r="A506" s="4" t="s">
        <v>557</v>
      </c>
      <c r="B506" s="4" t="s">
        <v>64</v>
      </c>
      <c r="C506" s="4" t="s">
        <v>22</v>
      </c>
      <c r="D506" s="4" t="s">
        <v>77</v>
      </c>
      <c r="E506" s="4" t="s">
        <v>25</v>
      </c>
      <c r="F506" s="4" t="s">
        <v>24</v>
      </c>
      <c r="G506" s="4" t="s">
        <v>25</v>
      </c>
      <c r="H506" s="4">
        <v>88.0</v>
      </c>
      <c r="I506" s="4" t="s">
        <v>25</v>
      </c>
      <c r="J506" s="4">
        <v>2.0</v>
      </c>
      <c r="K506" s="4" t="s">
        <v>45</v>
      </c>
      <c r="L506" s="4">
        <v>25000.0</v>
      </c>
    </row>
    <row r="507" ht="15.75" customHeight="1">
      <c r="A507" s="4" t="s">
        <v>558</v>
      </c>
      <c r="B507" s="4" t="s">
        <v>36</v>
      </c>
      <c r="C507" s="4" t="s">
        <v>22</v>
      </c>
      <c r="D507" s="4" t="s">
        <v>77</v>
      </c>
      <c r="E507" s="4" t="s">
        <v>25</v>
      </c>
      <c r="F507" s="4" t="s">
        <v>24</v>
      </c>
      <c r="G507" s="4" t="s">
        <v>24</v>
      </c>
      <c r="H507" s="4">
        <v>83.0</v>
      </c>
      <c r="I507" s="4" t="s">
        <v>25</v>
      </c>
      <c r="J507" s="4">
        <v>1.0</v>
      </c>
      <c r="K507" s="4" t="s">
        <v>30</v>
      </c>
      <c r="L507" s="4">
        <v>10000.0</v>
      </c>
    </row>
    <row r="508" ht="15.75" customHeight="1">
      <c r="A508" s="4" t="s">
        <v>559</v>
      </c>
      <c r="B508" s="4" t="s">
        <v>39</v>
      </c>
      <c r="C508" s="4" t="s">
        <v>40</v>
      </c>
      <c r="D508" s="4" t="s">
        <v>77</v>
      </c>
      <c r="E508" s="4" t="s">
        <v>24</v>
      </c>
      <c r="F508" s="4" t="s">
        <v>24</v>
      </c>
      <c r="G508" s="4" t="s">
        <v>25</v>
      </c>
      <c r="H508" s="4">
        <v>22.0</v>
      </c>
      <c r="I508" s="4" t="s">
        <v>25</v>
      </c>
      <c r="J508" s="4">
        <v>2.0</v>
      </c>
      <c r="K508" s="4" t="s">
        <v>30</v>
      </c>
      <c r="L508" s="4">
        <v>5000.0</v>
      </c>
    </row>
    <row r="509" ht="15.75" customHeight="1">
      <c r="A509" s="4" t="s">
        <v>560</v>
      </c>
      <c r="B509" s="4" t="s">
        <v>101</v>
      </c>
      <c r="C509" s="4" t="s">
        <v>22</v>
      </c>
      <c r="D509" s="4" t="s">
        <v>77</v>
      </c>
      <c r="E509" s="4" t="s">
        <v>25</v>
      </c>
      <c r="F509" s="4" t="s">
        <v>24</v>
      </c>
      <c r="G509" s="4" t="s">
        <v>25</v>
      </c>
      <c r="H509" s="4">
        <v>71.0</v>
      </c>
      <c r="I509" s="4" t="s">
        <v>25</v>
      </c>
      <c r="J509" s="4">
        <v>1.0</v>
      </c>
      <c r="K509" s="4" t="s">
        <v>45</v>
      </c>
      <c r="L509" s="4">
        <v>25000.0</v>
      </c>
    </row>
    <row r="510" ht="15.75" customHeight="1">
      <c r="A510" s="4" t="s">
        <v>561</v>
      </c>
      <c r="B510" s="4" t="s">
        <v>73</v>
      </c>
      <c r="C510" s="4" t="s">
        <v>40</v>
      </c>
      <c r="D510" s="4" t="s">
        <v>23</v>
      </c>
      <c r="E510" s="4" t="s">
        <v>25</v>
      </c>
      <c r="F510" s="4" t="s">
        <v>24</v>
      </c>
      <c r="G510" s="4" t="s">
        <v>24</v>
      </c>
      <c r="H510" s="4">
        <v>42.0</v>
      </c>
      <c r="I510" s="4" t="s">
        <v>24</v>
      </c>
      <c r="J510" s="4">
        <v>3.0</v>
      </c>
      <c r="K510" s="4" t="s">
        <v>52</v>
      </c>
      <c r="L510" s="4">
        <v>5000.0</v>
      </c>
    </row>
    <row r="511" ht="15.75" customHeight="1">
      <c r="A511" s="4" t="s">
        <v>562</v>
      </c>
      <c r="B511" s="4" t="s">
        <v>112</v>
      </c>
      <c r="C511" s="4" t="s">
        <v>40</v>
      </c>
      <c r="D511" s="4" t="s">
        <v>23</v>
      </c>
      <c r="E511" s="4" t="s">
        <v>24</v>
      </c>
      <c r="F511" s="4" t="s">
        <v>24</v>
      </c>
      <c r="G511" s="4" t="s">
        <v>24</v>
      </c>
      <c r="H511" s="4">
        <v>17.0</v>
      </c>
      <c r="I511" s="4" t="s">
        <v>24</v>
      </c>
      <c r="J511" s="4">
        <v>0.0</v>
      </c>
      <c r="K511" s="4" t="s">
        <v>30</v>
      </c>
      <c r="L511" s="4">
        <v>216.0</v>
      </c>
    </row>
    <row r="512" ht="15.75" customHeight="1">
      <c r="A512" s="4" t="s">
        <v>563</v>
      </c>
      <c r="B512" s="4" t="s">
        <v>22</v>
      </c>
      <c r="C512" s="4" t="s">
        <v>22</v>
      </c>
      <c r="D512" s="4" t="s">
        <v>77</v>
      </c>
      <c r="E512" s="4" t="s">
        <v>25</v>
      </c>
      <c r="F512" s="4" t="s">
        <v>25</v>
      </c>
      <c r="G512" s="4" t="s">
        <v>24</v>
      </c>
      <c r="H512" s="4">
        <v>52.0</v>
      </c>
      <c r="I512" s="4" t="s">
        <v>25</v>
      </c>
      <c r="J512" s="4">
        <v>5.0</v>
      </c>
      <c r="K512" s="4" t="s">
        <v>26</v>
      </c>
      <c r="L512" s="4">
        <v>10000.0</v>
      </c>
    </row>
    <row r="513" ht="15.75" customHeight="1">
      <c r="A513" s="4" t="s">
        <v>564</v>
      </c>
      <c r="B513" s="4" t="s">
        <v>85</v>
      </c>
      <c r="C513" s="4" t="s">
        <v>22</v>
      </c>
      <c r="D513" s="4" t="s">
        <v>23</v>
      </c>
      <c r="E513" s="4" t="s">
        <v>24</v>
      </c>
      <c r="F513" s="4" t="s">
        <v>25</v>
      </c>
      <c r="G513" s="4" t="s">
        <v>24</v>
      </c>
      <c r="H513" s="4">
        <v>33.0</v>
      </c>
      <c r="I513" s="4" t="s">
        <v>25</v>
      </c>
      <c r="J513" s="4">
        <v>4.0</v>
      </c>
      <c r="K513" s="4" t="s">
        <v>26</v>
      </c>
      <c r="L513" s="4">
        <v>10000.0</v>
      </c>
    </row>
    <row r="514" ht="15.75" customHeight="1">
      <c r="A514" s="4" t="s">
        <v>565</v>
      </c>
      <c r="B514" s="4" t="s">
        <v>21</v>
      </c>
      <c r="C514" s="4" t="s">
        <v>22</v>
      </c>
      <c r="D514" s="4" t="s">
        <v>77</v>
      </c>
      <c r="E514" s="4" t="s">
        <v>25</v>
      </c>
      <c r="F514" s="4" t="s">
        <v>24</v>
      </c>
      <c r="G514" s="4" t="s">
        <v>24</v>
      </c>
      <c r="H514" s="4">
        <v>38.0</v>
      </c>
      <c r="I514" s="4" t="s">
        <v>24</v>
      </c>
      <c r="J514" s="4">
        <v>2.0</v>
      </c>
      <c r="K514" s="4" t="s">
        <v>26</v>
      </c>
      <c r="L514" s="4">
        <v>10000.0</v>
      </c>
    </row>
    <row r="515" ht="15.75" customHeight="1">
      <c r="A515" s="4" t="s">
        <v>566</v>
      </c>
      <c r="B515" s="4" t="s">
        <v>56</v>
      </c>
      <c r="C515" s="4" t="s">
        <v>22</v>
      </c>
      <c r="D515" s="4" t="s">
        <v>23</v>
      </c>
      <c r="E515" s="4" t="s">
        <v>24</v>
      </c>
      <c r="F515" s="4" t="s">
        <v>24</v>
      </c>
      <c r="G515" s="4" t="s">
        <v>24</v>
      </c>
      <c r="H515" s="4">
        <v>32.0</v>
      </c>
      <c r="I515" s="4" t="s">
        <v>24</v>
      </c>
      <c r="J515" s="4">
        <v>5.0</v>
      </c>
      <c r="K515" s="4" t="s">
        <v>45</v>
      </c>
      <c r="L515" s="4">
        <v>5000.0</v>
      </c>
    </row>
    <row r="516" ht="15.75" customHeight="1">
      <c r="A516" s="4" t="s">
        <v>567</v>
      </c>
      <c r="B516" s="4" t="s">
        <v>69</v>
      </c>
      <c r="C516" s="4" t="s">
        <v>22</v>
      </c>
      <c r="D516" s="4" t="s">
        <v>23</v>
      </c>
      <c r="E516" s="4" t="s">
        <v>25</v>
      </c>
      <c r="F516" s="4" t="s">
        <v>25</v>
      </c>
      <c r="G516" s="4" t="s">
        <v>24</v>
      </c>
      <c r="H516" s="4">
        <v>44.0</v>
      </c>
      <c r="I516" s="4" t="s">
        <v>24</v>
      </c>
      <c r="J516" s="4">
        <v>2.0</v>
      </c>
      <c r="K516" s="4" t="s">
        <v>49</v>
      </c>
      <c r="L516" s="4">
        <v>5000.0</v>
      </c>
    </row>
    <row r="517" ht="15.75" customHeight="1">
      <c r="A517" s="4" t="s">
        <v>568</v>
      </c>
      <c r="B517" s="4" t="s">
        <v>64</v>
      </c>
      <c r="C517" s="4" t="s">
        <v>22</v>
      </c>
      <c r="D517" s="4" t="s">
        <v>77</v>
      </c>
      <c r="E517" s="4" t="s">
        <v>25</v>
      </c>
      <c r="F517" s="4" t="s">
        <v>24</v>
      </c>
      <c r="G517" s="4" t="s">
        <v>24</v>
      </c>
      <c r="H517" s="4">
        <v>85.0</v>
      </c>
      <c r="I517" s="4" t="s">
        <v>24</v>
      </c>
      <c r="J517" s="4">
        <v>2.0</v>
      </c>
      <c r="K517" s="4" t="s">
        <v>52</v>
      </c>
      <c r="L517" s="4">
        <v>10000.0</v>
      </c>
    </row>
    <row r="518" ht="15.75" customHeight="1">
      <c r="A518" s="4" t="s">
        <v>569</v>
      </c>
      <c r="B518" s="4" t="s">
        <v>85</v>
      </c>
      <c r="C518" s="4" t="s">
        <v>22</v>
      </c>
      <c r="D518" s="4" t="s">
        <v>23</v>
      </c>
      <c r="E518" s="4" t="s">
        <v>25</v>
      </c>
      <c r="F518" s="4" t="s">
        <v>25</v>
      </c>
      <c r="G518" s="4" t="s">
        <v>25</v>
      </c>
      <c r="H518" s="4">
        <v>27.0</v>
      </c>
      <c r="I518" s="4" t="s">
        <v>24</v>
      </c>
      <c r="J518" s="4">
        <v>4.0</v>
      </c>
      <c r="K518" s="4" t="s">
        <v>49</v>
      </c>
      <c r="L518" s="4">
        <v>2500.0</v>
      </c>
    </row>
    <row r="519" ht="15.75" customHeight="1">
      <c r="A519" s="4" t="s">
        <v>570</v>
      </c>
      <c r="B519" s="4" t="s">
        <v>21</v>
      </c>
      <c r="C519" s="4" t="s">
        <v>22</v>
      </c>
      <c r="D519" s="4" t="s">
        <v>23</v>
      </c>
      <c r="E519" s="4" t="s">
        <v>25</v>
      </c>
      <c r="F519" s="4" t="s">
        <v>25</v>
      </c>
      <c r="G519" s="4" t="s">
        <v>25</v>
      </c>
      <c r="H519" s="4">
        <v>73.0</v>
      </c>
      <c r="I519" s="4" t="s">
        <v>24</v>
      </c>
      <c r="J519" s="4">
        <v>5.0</v>
      </c>
      <c r="K519" s="4" t="s">
        <v>45</v>
      </c>
      <c r="L519" s="4">
        <v>10000.0</v>
      </c>
    </row>
    <row r="520" ht="15.75" customHeight="1">
      <c r="A520" s="4" t="s">
        <v>571</v>
      </c>
      <c r="B520" s="4" t="s">
        <v>33</v>
      </c>
      <c r="C520" s="4" t="s">
        <v>22</v>
      </c>
      <c r="D520" s="4" t="s">
        <v>23</v>
      </c>
      <c r="E520" s="4" t="s">
        <v>24</v>
      </c>
      <c r="F520" s="4" t="s">
        <v>25</v>
      </c>
      <c r="G520" s="4" t="s">
        <v>24</v>
      </c>
      <c r="H520" s="4">
        <v>39.0</v>
      </c>
      <c r="I520" s="4" t="s">
        <v>24</v>
      </c>
      <c r="J520" s="4">
        <v>3.0</v>
      </c>
      <c r="K520" s="4" t="s">
        <v>30</v>
      </c>
      <c r="L520" s="4">
        <v>10000.0</v>
      </c>
    </row>
    <row r="521" ht="15.75" customHeight="1">
      <c r="A521" s="4" t="s">
        <v>572</v>
      </c>
      <c r="B521" s="4" t="s">
        <v>69</v>
      </c>
      <c r="C521" s="4" t="s">
        <v>22</v>
      </c>
      <c r="D521" s="4" t="s">
        <v>77</v>
      </c>
      <c r="E521" s="4" t="s">
        <v>24</v>
      </c>
      <c r="F521" s="4" t="s">
        <v>24</v>
      </c>
      <c r="G521" s="4" t="s">
        <v>24</v>
      </c>
      <c r="H521" s="4">
        <v>40.0</v>
      </c>
      <c r="I521" s="4" t="s">
        <v>24</v>
      </c>
      <c r="J521" s="4">
        <v>1.0</v>
      </c>
      <c r="K521" s="4" t="s">
        <v>30</v>
      </c>
      <c r="L521" s="4">
        <v>10000.0</v>
      </c>
    </row>
    <row r="522" ht="15.75" customHeight="1">
      <c r="A522" s="4" t="s">
        <v>573</v>
      </c>
      <c r="B522" s="4" t="s">
        <v>44</v>
      </c>
      <c r="C522" s="4" t="s">
        <v>22</v>
      </c>
      <c r="D522" s="4" t="s">
        <v>23</v>
      </c>
      <c r="E522" s="4" t="s">
        <v>25</v>
      </c>
      <c r="F522" s="4" t="s">
        <v>24</v>
      </c>
      <c r="G522" s="4" t="s">
        <v>24</v>
      </c>
      <c r="H522" s="4">
        <v>83.0</v>
      </c>
      <c r="I522" s="4" t="s">
        <v>24</v>
      </c>
      <c r="J522" s="4">
        <v>1.0</v>
      </c>
      <c r="K522" s="4" t="s">
        <v>30</v>
      </c>
      <c r="L522" s="4">
        <v>25000.0</v>
      </c>
    </row>
    <row r="523" ht="15.75" customHeight="1">
      <c r="A523" s="4" t="s">
        <v>574</v>
      </c>
      <c r="B523" s="4" t="s">
        <v>33</v>
      </c>
      <c r="C523" s="4" t="s">
        <v>22</v>
      </c>
      <c r="D523" s="4" t="s">
        <v>23</v>
      </c>
      <c r="E523" s="4" t="s">
        <v>25</v>
      </c>
      <c r="F523" s="4" t="s">
        <v>24</v>
      </c>
      <c r="G523" s="4" t="s">
        <v>25</v>
      </c>
      <c r="H523" s="4">
        <v>51.0</v>
      </c>
      <c r="I523" s="4" t="s">
        <v>24</v>
      </c>
      <c r="J523" s="4">
        <v>2.0</v>
      </c>
      <c r="K523" s="4" t="s">
        <v>45</v>
      </c>
      <c r="L523" s="4">
        <v>10000.0</v>
      </c>
    </row>
    <row r="524" ht="15.75" customHeight="1">
      <c r="A524" s="4" t="s">
        <v>575</v>
      </c>
      <c r="B524" s="4" t="s">
        <v>51</v>
      </c>
      <c r="C524" s="4" t="s">
        <v>22</v>
      </c>
      <c r="D524" s="4" t="s">
        <v>77</v>
      </c>
      <c r="E524" s="4" t="s">
        <v>24</v>
      </c>
      <c r="F524" s="4" t="s">
        <v>25</v>
      </c>
      <c r="G524" s="4" t="s">
        <v>24</v>
      </c>
      <c r="H524" s="4">
        <v>56.0</v>
      </c>
      <c r="I524" s="4" t="s">
        <v>24</v>
      </c>
      <c r="J524" s="4">
        <v>1.0</v>
      </c>
      <c r="K524" s="4" t="s">
        <v>49</v>
      </c>
      <c r="L524" s="4">
        <v>5000.0</v>
      </c>
    </row>
    <row r="525" ht="15.75" customHeight="1">
      <c r="A525" s="4" t="s">
        <v>576</v>
      </c>
      <c r="B525" s="4" t="s">
        <v>119</v>
      </c>
      <c r="C525" s="4" t="s">
        <v>22</v>
      </c>
      <c r="D525" s="4" t="s">
        <v>77</v>
      </c>
      <c r="E525" s="4" t="s">
        <v>25</v>
      </c>
      <c r="F525" s="4" t="s">
        <v>25</v>
      </c>
      <c r="G525" s="4" t="s">
        <v>24</v>
      </c>
      <c r="H525" s="4">
        <v>37.0</v>
      </c>
      <c r="I525" s="4" t="s">
        <v>24</v>
      </c>
      <c r="J525" s="4">
        <v>1.0</v>
      </c>
      <c r="K525" s="4" t="s">
        <v>30</v>
      </c>
      <c r="L525" s="4">
        <v>5000.0</v>
      </c>
    </row>
    <row r="526" ht="15.75" customHeight="1">
      <c r="A526" s="4" t="s">
        <v>577</v>
      </c>
      <c r="B526" s="4" t="s">
        <v>101</v>
      </c>
      <c r="C526" s="4" t="s">
        <v>22</v>
      </c>
      <c r="D526" s="4" t="s">
        <v>77</v>
      </c>
      <c r="E526" s="4" t="s">
        <v>24</v>
      </c>
      <c r="F526" s="4" t="s">
        <v>25</v>
      </c>
      <c r="G526" s="4" t="s">
        <v>25</v>
      </c>
      <c r="H526" s="4">
        <v>36.0</v>
      </c>
      <c r="I526" s="4" t="s">
        <v>24</v>
      </c>
      <c r="J526" s="4">
        <v>4.0</v>
      </c>
      <c r="K526" s="4" t="s">
        <v>49</v>
      </c>
      <c r="L526" s="4">
        <v>10000.0</v>
      </c>
    </row>
    <row r="527" ht="15.75" customHeight="1">
      <c r="A527" s="4" t="s">
        <v>578</v>
      </c>
      <c r="B527" s="4" t="s">
        <v>33</v>
      </c>
      <c r="C527" s="4" t="s">
        <v>22</v>
      </c>
      <c r="D527" s="4" t="s">
        <v>23</v>
      </c>
      <c r="E527" s="4" t="s">
        <v>24</v>
      </c>
      <c r="F527" s="4" t="s">
        <v>24</v>
      </c>
      <c r="G527" s="4" t="s">
        <v>24</v>
      </c>
      <c r="H527" s="4">
        <v>19.0</v>
      </c>
      <c r="I527" s="4" t="s">
        <v>25</v>
      </c>
      <c r="J527" s="4">
        <v>3.0</v>
      </c>
      <c r="K527" s="4" t="s">
        <v>30</v>
      </c>
      <c r="L527" s="4">
        <v>5000.0</v>
      </c>
    </row>
    <row r="528" ht="15.75" customHeight="1">
      <c r="A528" s="4" t="s">
        <v>579</v>
      </c>
      <c r="B528" s="4" t="s">
        <v>56</v>
      </c>
      <c r="C528" s="4" t="s">
        <v>22</v>
      </c>
      <c r="D528" s="4" t="s">
        <v>23</v>
      </c>
      <c r="E528" s="4" t="s">
        <v>24</v>
      </c>
      <c r="F528" s="4" t="s">
        <v>24</v>
      </c>
      <c r="G528" s="4" t="s">
        <v>24</v>
      </c>
      <c r="H528" s="4">
        <v>31.0</v>
      </c>
      <c r="I528" s="4" t="s">
        <v>24</v>
      </c>
      <c r="J528" s="4">
        <v>2.0</v>
      </c>
      <c r="K528" s="4" t="s">
        <v>52</v>
      </c>
      <c r="L528" s="4">
        <v>10000.0</v>
      </c>
    </row>
    <row r="529" ht="15.75" customHeight="1">
      <c r="A529" s="4" t="s">
        <v>580</v>
      </c>
      <c r="B529" s="4" t="s">
        <v>22</v>
      </c>
      <c r="C529" s="4" t="s">
        <v>22</v>
      </c>
      <c r="D529" s="4" t="s">
        <v>77</v>
      </c>
      <c r="E529" s="4" t="s">
        <v>25</v>
      </c>
      <c r="F529" s="4" t="s">
        <v>24</v>
      </c>
      <c r="G529" s="4" t="s">
        <v>25</v>
      </c>
      <c r="H529" s="4">
        <v>74.0</v>
      </c>
      <c r="I529" s="4" t="s">
        <v>25</v>
      </c>
      <c r="J529" s="4">
        <v>3.0</v>
      </c>
      <c r="K529" s="4" t="s">
        <v>30</v>
      </c>
      <c r="L529" s="4">
        <v>25000.0</v>
      </c>
    </row>
    <row r="530" ht="15.75" customHeight="1">
      <c r="A530" s="4" t="s">
        <v>581</v>
      </c>
      <c r="B530" s="4" t="s">
        <v>36</v>
      </c>
      <c r="C530" s="4" t="s">
        <v>22</v>
      </c>
      <c r="D530" s="4" t="s">
        <v>77</v>
      </c>
      <c r="E530" s="4" t="s">
        <v>25</v>
      </c>
      <c r="F530" s="4" t="s">
        <v>24</v>
      </c>
      <c r="G530" s="4" t="s">
        <v>24</v>
      </c>
      <c r="H530" s="4">
        <v>64.0</v>
      </c>
      <c r="I530" s="4" t="s">
        <v>25</v>
      </c>
      <c r="J530" s="4">
        <v>1.0</v>
      </c>
      <c r="K530" s="4" t="s">
        <v>52</v>
      </c>
      <c r="L530" s="4">
        <v>25000.0</v>
      </c>
    </row>
    <row r="531" ht="15.75" customHeight="1">
      <c r="A531" s="4" t="s">
        <v>582</v>
      </c>
      <c r="B531" s="4" t="s">
        <v>112</v>
      </c>
      <c r="C531" s="4" t="s">
        <v>40</v>
      </c>
      <c r="D531" s="4" t="s">
        <v>23</v>
      </c>
      <c r="E531" s="4" t="s">
        <v>24</v>
      </c>
      <c r="F531" s="4" t="s">
        <v>24</v>
      </c>
      <c r="G531" s="4" t="s">
        <v>25</v>
      </c>
      <c r="H531" s="4">
        <v>51.0</v>
      </c>
      <c r="I531" s="4" t="s">
        <v>25</v>
      </c>
      <c r="J531" s="4">
        <v>5.0</v>
      </c>
      <c r="K531" s="4" t="s">
        <v>30</v>
      </c>
      <c r="L531" s="4">
        <v>10000.0</v>
      </c>
    </row>
    <row r="532" ht="15.75" customHeight="1">
      <c r="A532" s="4" t="s">
        <v>583</v>
      </c>
      <c r="B532" s="4" t="s">
        <v>85</v>
      </c>
      <c r="C532" s="4" t="s">
        <v>22</v>
      </c>
      <c r="D532" s="4" t="s">
        <v>77</v>
      </c>
      <c r="E532" s="4" t="s">
        <v>25</v>
      </c>
      <c r="F532" s="4" t="s">
        <v>24</v>
      </c>
      <c r="G532" s="4" t="s">
        <v>25</v>
      </c>
      <c r="H532" s="4">
        <v>76.0</v>
      </c>
      <c r="I532" s="4" t="s">
        <v>25</v>
      </c>
      <c r="J532" s="4">
        <v>5.0</v>
      </c>
      <c r="K532" s="4" t="s">
        <v>45</v>
      </c>
      <c r="L532" s="4">
        <v>10000.0</v>
      </c>
    </row>
    <row r="533" ht="15.75" customHeight="1">
      <c r="A533" s="4" t="s">
        <v>584</v>
      </c>
      <c r="B533" s="4" t="s">
        <v>85</v>
      </c>
      <c r="C533" s="4" t="s">
        <v>22</v>
      </c>
      <c r="D533" s="4" t="s">
        <v>77</v>
      </c>
      <c r="E533" s="4" t="s">
        <v>25</v>
      </c>
      <c r="F533" s="4" t="s">
        <v>25</v>
      </c>
      <c r="G533" s="4" t="s">
        <v>24</v>
      </c>
      <c r="H533" s="4">
        <v>36.0</v>
      </c>
      <c r="I533" s="4" t="s">
        <v>24</v>
      </c>
      <c r="J533" s="4">
        <v>5.0</v>
      </c>
      <c r="K533" s="4" t="s">
        <v>26</v>
      </c>
      <c r="L533" s="4">
        <v>5000.0</v>
      </c>
    </row>
    <row r="534" ht="15.75" customHeight="1">
      <c r="A534" s="4" t="s">
        <v>585</v>
      </c>
      <c r="B534" s="4" t="s">
        <v>33</v>
      </c>
      <c r="C534" s="4" t="s">
        <v>22</v>
      </c>
      <c r="D534" s="4" t="s">
        <v>23</v>
      </c>
      <c r="E534" s="4" t="s">
        <v>25</v>
      </c>
      <c r="F534" s="4" t="s">
        <v>24</v>
      </c>
      <c r="G534" s="4" t="s">
        <v>25</v>
      </c>
      <c r="H534" s="4">
        <v>82.0</v>
      </c>
      <c r="I534" s="4" t="s">
        <v>24</v>
      </c>
      <c r="J534" s="4">
        <v>1.0</v>
      </c>
      <c r="K534" s="4" t="s">
        <v>30</v>
      </c>
      <c r="L534" s="4">
        <v>10000.0</v>
      </c>
    </row>
    <row r="535" ht="15.75" customHeight="1">
      <c r="A535" s="4" t="s">
        <v>586</v>
      </c>
      <c r="B535" s="4" t="s">
        <v>64</v>
      </c>
      <c r="C535" s="4" t="s">
        <v>22</v>
      </c>
      <c r="D535" s="4" t="s">
        <v>23</v>
      </c>
      <c r="E535" s="4" t="s">
        <v>24</v>
      </c>
      <c r="F535" s="4" t="s">
        <v>25</v>
      </c>
      <c r="G535" s="4" t="s">
        <v>24</v>
      </c>
      <c r="H535" s="4">
        <v>19.0</v>
      </c>
      <c r="I535" s="4" t="s">
        <v>24</v>
      </c>
      <c r="J535" s="4">
        <v>2.0</v>
      </c>
      <c r="K535" s="4" t="s">
        <v>26</v>
      </c>
      <c r="L535" s="4">
        <v>2500.0</v>
      </c>
    </row>
    <row r="536" ht="15.75" customHeight="1">
      <c r="A536" s="4" t="s">
        <v>587</v>
      </c>
      <c r="B536" s="4" t="s">
        <v>73</v>
      </c>
      <c r="C536" s="4" t="s">
        <v>40</v>
      </c>
      <c r="D536" s="4" t="s">
        <v>77</v>
      </c>
      <c r="E536" s="4" t="s">
        <v>25</v>
      </c>
      <c r="F536" s="4" t="s">
        <v>24</v>
      </c>
      <c r="G536" s="4" t="s">
        <v>24</v>
      </c>
      <c r="H536" s="4">
        <v>86.0</v>
      </c>
      <c r="I536" s="4" t="s">
        <v>24</v>
      </c>
      <c r="J536" s="4">
        <v>3.0</v>
      </c>
      <c r="K536" s="4" t="s">
        <v>52</v>
      </c>
      <c r="L536" s="4">
        <v>25000.0</v>
      </c>
    </row>
    <row r="537" ht="15.75" customHeight="1">
      <c r="A537" s="4" t="s">
        <v>588</v>
      </c>
      <c r="B537" s="4" t="s">
        <v>85</v>
      </c>
      <c r="C537" s="4" t="s">
        <v>22</v>
      </c>
      <c r="D537" s="4" t="s">
        <v>23</v>
      </c>
      <c r="E537" s="4" t="s">
        <v>24</v>
      </c>
      <c r="F537" s="4" t="s">
        <v>24</v>
      </c>
      <c r="G537" s="4" t="s">
        <v>25</v>
      </c>
      <c r="H537" s="4">
        <v>77.0</v>
      </c>
      <c r="I537" s="4" t="s">
        <v>24</v>
      </c>
      <c r="J537" s="4">
        <v>5.0</v>
      </c>
      <c r="K537" s="4" t="s">
        <v>45</v>
      </c>
      <c r="L537" s="4">
        <v>10000.0</v>
      </c>
    </row>
    <row r="538" ht="15.75" customHeight="1">
      <c r="A538" s="4" t="s">
        <v>589</v>
      </c>
      <c r="B538" s="4" t="s">
        <v>85</v>
      </c>
      <c r="C538" s="4" t="s">
        <v>22</v>
      </c>
      <c r="D538" s="4" t="s">
        <v>77</v>
      </c>
      <c r="E538" s="4" t="s">
        <v>25</v>
      </c>
      <c r="F538" s="4" t="s">
        <v>24</v>
      </c>
      <c r="G538" s="4" t="s">
        <v>24</v>
      </c>
      <c r="H538" s="4">
        <v>80.0</v>
      </c>
      <c r="I538" s="4" t="s">
        <v>24</v>
      </c>
      <c r="J538" s="4">
        <v>2.0</v>
      </c>
      <c r="K538" s="4" t="s">
        <v>30</v>
      </c>
      <c r="L538" s="4">
        <v>10000.0</v>
      </c>
    </row>
    <row r="539" ht="15.75" customHeight="1">
      <c r="A539" s="4" t="s">
        <v>590</v>
      </c>
      <c r="B539" s="4" t="s">
        <v>119</v>
      </c>
      <c r="C539" s="4" t="s">
        <v>22</v>
      </c>
      <c r="D539" s="4" t="s">
        <v>23</v>
      </c>
      <c r="E539" s="4" t="s">
        <v>24</v>
      </c>
      <c r="F539" s="4" t="s">
        <v>25</v>
      </c>
      <c r="G539" s="4" t="s">
        <v>25</v>
      </c>
      <c r="H539" s="4">
        <v>44.0</v>
      </c>
      <c r="I539" s="4" t="s">
        <v>24</v>
      </c>
      <c r="J539" s="4">
        <v>2.0</v>
      </c>
      <c r="K539" s="4" t="s">
        <v>45</v>
      </c>
      <c r="L539" s="4">
        <v>5000.0</v>
      </c>
    </row>
    <row r="540" ht="15.75" customHeight="1">
      <c r="A540" s="4" t="s">
        <v>591</v>
      </c>
      <c r="B540" s="4" t="s">
        <v>51</v>
      </c>
      <c r="C540" s="4" t="s">
        <v>22</v>
      </c>
      <c r="D540" s="4" t="s">
        <v>23</v>
      </c>
      <c r="E540" s="4" t="s">
        <v>25</v>
      </c>
      <c r="F540" s="4" t="s">
        <v>25</v>
      </c>
      <c r="G540" s="4" t="s">
        <v>24</v>
      </c>
      <c r="H540" s="4">
        <v>36.0</v>
      </c>
      <c r="I540" s="4" t="s">
        <v>25</v>
      </c>
      <c r="J540" s="4">
        <v>5.0</v>
      </c>
      <c r="K540" s="4" t="s">
        <v>26</v>
      </c>
      <c r="L540" s="4">
        <v>5000.0</v>
      </c>
    </row>
    <row r="541" ht="15.75" customHeight="1">
      <c r="A541" s="4" t="s">
        <v>592</v>
      </c>
      <c r="B541" s="4" t="s">
        <v>33</v>
      </c>
      <c r="C541" s="4" t="s">
        <v>22</v>
      </c>
      <c r="D541" s="4" t="s">
        <v>23</v>
      </c>
      <c r="E541" s="4" t="s">
        <v>24</v>
      </c>
      <c r="F541" s="4" t="s">
        <v>25</v>
      </c>
      <c r="G541" s="4" t="s">
        <v>24</v>
      </c>
      <c r="H541" s="4">
        <v>72.0</v>
      </c>
      <c r="I541" s="4" t="s">
        <v>24</v>
      </c>
      <c r="J541" s="4">
        <v>4.0</v>
      </c>
      <c r="K541" s="4" t="s">
        <v>30</v>
      </c>
      <c r="L541" s="4">
        <v>10000.0</v>
      </c>
    </row>
    <row r="542" ht="15.75" customHeight="1">
      <c r="A542" s="4" t="s">
        <v>593</v>
      </c>
      <c r="B542" s="4" t="s">
        <v>48</v>
      </c>
      <c r="C542" s="4" t="s">
        <v>22</v>
      </c>
      <c r="D542" s="4" t="s">
        <v>77</v>
      </c>
      <c r="E542" s="4" t="s">
        <v>25</v>
      </c>
      <c r="F542" s="4" t="s">
        <v>25</v>
      </c>
      <c r="G542" s="4" t="s">
        <v>24</v>
      </c>
      <c r="H542" s="4">
        <v>38.0</v>
      </c>
      <c r="I542" s="4" t="s">
        <v>24</v>
      </c>
      <c r="J542" s="4">
        <v>2.0</v>
      </c>
      <c r="K542" s="4" t="s">
        <v>45</v>
      </c>
      <c r="L542" s="4">
        <v>5000.0</v>
      </c>
    </row>
    <row r="543" ht="15.75" customHeight="1">
      <c r="A543" s="4" t="s">
        <v>594</v>
      </c>
      <c r="B543" s="4" t="s">
        <v>39</v>
      </c>
      <c r="C543" s="4" t="s">
        <v>40</v>
      </c>
      <c r="D543" s="4" t="s">
        <v>23</v>
      </c>
      <c r="E543" s="4" t="s">
        <v>25</v>
      </c>
      <c r="F543" s="4" t="s">
        <v>24</v>
      </c>
      <c r="G543" s="4" t="s">
        <v>24</v>
      </c>
      <c r="H543" s="4">
        <v>37.0</v>
      </c>
      <c r="I543" s="4" t="s">
        <v>25</v>
      </c>
      <c r="J543" s="4">
        <v>4.0</v>
      </c>
      <c r="K543" s="4" t="s">
        <v>49</v>
      </c>
      <c r="L543" s="4">
        <v>10000.0</v>
      </c>
    </row>
    <row r="544" ht="15.75" customHeight="1">
      <c r="A544" s="4" t="s">
        <v>595</v>
      </c>
      <c r="B544" s="4" t="s">
        <v>112</v>
      </c>
      <c r="C544" s="4" t="s">
        <v>40</v>
      </c>
      <c r="D544" s="4" t="s">
        <v>23</v>
      </c>
      <c r="E544" s="4" t="s">
        <v>25</v>
      </c>
      <c r="F544" s="4" t="s">
        <v>24</v>
      </c>
      <c r="G544" s="4" t="s">
        <v>24</v>
      </c>
      <c r="H544" s="4">
        <v>15.0</v>
      </c>
      <c r="I544" s="4" t="s">
        <v>24</v>
      </c>
      <c r="J544" s="4">
        <v>0.0</v>
      </c>
      <c r="K544" s="4" t="s">
        <v>49</v>
      </c>
      <c r="L544" s="4">
        <v>414.0</v>
      </c>
    </row>
    <row r="545" ht="15.75" customHeight="1">
      <c r="A545" s="4" t="s">
        <v>596</v>
      </c>
      <c r="B545" s="4" t="s">
        <v>87</v>
      </c>
      <c r="C545" s="4" t="s">
        <v>22</v>
      </c>
      <c r="D545" s="4" t="s">
        <v>23</v>
      </c>
      <c r="E545" s="4" t="s">
        <v>24</v>
      </c>
      <c r="F545" s="4" t="s">
        <v>24</v>
      </c>
      <c r="G545" s="4" t="s">
        <v>25</v>
      </c>
      <c r="H545" s="4">
        <v>84.0</v>
      </c>
      <c r="I545" s="4" t="s">
        <v>25</v>
      </c>
      <c r="J545" s="4">
        <v>4.0</v>
      </c>
      <c r="K545" s="4" t="s">
        <v>30</v>
      </c>
      <c r="L545" s="4">
        <v>10000.0</v>
      </c>
    </row>
    <row r="546" ht="15.75" customHeight="1">
      <c r="A546" s="4" t="s">
        <v>597</v>
      </c>
      <c r="B546" s="4" t="s">
        <v>85</v>
      </c>
      <c r="C546" s="4" t="s">
        <v>22</v>
      </c>
      <c r="D546" s="4" t="s">
        <v>23</v>
      </c>
      <c r="E546" s="4" t="s">
        <v>24</v>
      </c>
      <c r="F546" s="4" t="s">
        <v>24</v>
      </c>
      <c r="G546" s="4" t="s">
        <v>24</v>
      </c>
      <c r="H546" s="4">
        <v>87.0</v>
      </c>
      <c r="I546" s="4" t="s">
        <v>25</v>
      </c>
      <c r="J546" s="4">
        <v>5.0</v>
      </c>
      <c r="K546" s="4" t="s">
        <v>30</v>
      </c>
      <c r="L546" s="4">
        <v>10000.0</v>
      </c>
    </row>
    <row r="547" ht="15.75" customHeight="1">
      <c r="A547" s="4" t="s">
        <v>598</v>
      </c>
      <c r="B547" s="4" t="s">
        <v>85</v>
      </c>
      <c r="C547" s="4" t="s">
        <v>22</v>
      </c>
      <c r="D547" s="4" t="s">
        <v>23</v>
      </c>
      <c r="E547" s="4" t="s">
        <v>24</v>
      </c>
      <c r="F547" s="4" t="s">
        <v>25</v>
      </c>
      <c r="G547" s="4" t="s">
        <v>25</v>
      </c>
      <c r="H547" s="4">
        <v>68.0</v>
      </c>
      <c r="I547" s="4" t="s">
        <v>25</v>
      </c>
      <c r="J547" s="4">
        <v>5.0</v>
      </c>
      <c r="K547" s="4" t="s">
        <v>45</v>
      </c>
      <c r="L547" s="4">
        <v>25000.0</v>
      </c>
    </row>
    <row r="548" ht="15.75" customHeight="1">
      <c r="A548" s="4" t="s">
        <v>599</v>
      </c>
      <c r="B548" s="4" t="s">
        <v>119</v>
      </c>
      <c r="C548" s="4" t="s">
        <v>22</v>
      </c>
      <c r="D548" s="4" t="s">
        <v>23</v>
      </c>
      <c r="E548" s="4" t="s">
        <v>25</v>
      </c>
      <c r="F548" s="4" t="s">
        <v>24</v>
      </c>
      <c r="G548" s="4" t="s">
        <v>25</v>
      </c>
      <c r="H548" s="4">
        <v>42.0</v>
      </c>
      <c r="I548" s="4" t="s">
        <v>24</v>
      </c>
      <c r="J548" s="4">
        <v>1.0</v>
      </c>
      <c r="K548" s="4" t="s">
        <v>26</v>
      </c>
      <c r="L548" s="4">
        <v>5000.0</v>
      </c>
    </row>
    <row r="549" ht="15.75" customHeight="1">
      <c r="A549" s="4" t="s">
        <v>600</v>
      </c>
      <c r="B549" s="4" t="s">
        <v>36</v>
      </c>
      <c r="C549" s="4" t="s">
        <v>22</v>
      </c>
      <c r="D549" s="4" t="s">
        <v>77</v>
      </c>
      <c r="E549" s="4" t="s">
        <v>25</v>
      </c>
      <c r="F549" s="4" t="s">
        <v>25</v>
      </c>
      <c r="G549" s="4" t="s">
        <v>25</v>
      </c>
      <c r="H549" s="4">
        <v>76.0</v>
      </c>
      <c r="I549" s="4" t="s">
        <v>25</v>
      </c>
      <c r="J549" s="4">
        <v>5.0</v>
      </c>
      <c r="K549" s="4" t="s">
        <v>45</v>
      </c>
      <c r="L549" s="4">
        <v>10000.0</v>
      </c>
    </row>
    <row r="550" ht="15.75" customHeight="1">
      <c r="A550" s="4" t="s">
        <v>601</v>
      </c>
      <c r="B550" s="4" t="s">
        <v>73</v>
      </c>
      <c r="C550" s="4" t="s">
        <v>40</v>
      </c>
      <c r="D550" s="4" t="s">
        <v>77</v>
      </c>
      <c r="E550" s="4" t="s">
        <v>24</v>
      </c>
      <c r="F550" s="4" t="s">
        <v>24</v>
      </c>
      <c r="G550" s="4" t="s">
        <v>25</v>
      </c>
      <c r="H550" s="4">
        <v>39.0</v>
      </c>
      <c r="I550" s="4" t="s">
        <v>25</v>
      </c>
      <c r="J550" s="4">
        <v>5.0</v>
      </c>
      <c r="K550" s="4" t="s">
        <v>45</v>
      </c>
      <c r="L550" s="4">
        <v>10000.0</v>
      </c>
    </row>
    <row r="551" ht="15.75" customHeight="1">
      <c r="A551" s="4" t="s">
        <v>602</v>
      </c>
      <c r="B551" s="4" t="s">
        <v>85</v>
      </c>
      <c r="C551" s="4" t="s">
        <v>22</v>
      </c>
      <c r="D551" s="4" t="s">
        <v>77</v>
      </c>
      <c r="E551" s="4" t="s">
        <v>25</v>
      </c>
      <c r="F551" s="4" t="s">
        <v>25</v>
      </c>
      <c r="G551" s="4" t="s">
        <v>24</v>
      </c>
      <c r="H551" s="4">
        <v>75.0</v>
      </c>
      <c r="I551" s="4" t="s">
        <v>25</v>
      </c>
      <c r="J551" s="4">
        <v>4.0</v>
      </c>
      <c r="K551" s="4" t="s">
        <v>45</v>
      </c>
      <c r="L551" s="4">
        <v>25000.0</v>
      </c>
    </row>
    <row r="552" ht="15.75" customHeight="1">
      <c r="A552" s="4" t="s">
        <v>603</v>
      </c>
      <c r="B552" s="4" t="s">
        <v>36</v>
      </c>
      <c r="C552" s="4" t="s">
        <v>22</v>
      </c>
      <c r="D552" s="4" t="s">
        <v>77</v>
      </c>
      <c r="E552" s="4" t="s">
        <v>24</v>
      </c>
      <c r="F552" s="4" t="s">
        <v>25</v>
      </c>
      <c r="G552" s="4" t="s">
        <v>24</v>
      </c>
      <c r="H552" s="4">
        <v>44.0</v>
      </c>
      <c r="I552" s="4" t="s">
        <v>25</v>
      </c>
      <c r="J552" s="4">
        <v>2.0</v>
      </c>
      <c r="K552" s="4" t="s">
        <v>26</v>
      </c>
      <c r="L552" s="4">
        <v>5000.0</v>
      </c>
    </row>
    <row r="553" ht="15.75" customHeight="1">
      <c r="A553" s="4" t="s">
        <v>604</v>
      </c>
      <c r="B553" s="4" t="s">
        <v>33</v>
      </c>
      <c r="C553" s="4" t="s">
        <v>22</v>
      </c>
      <c r="D553" s="4" t="s">
        <v>77</v>
      </c>
      <c r="E553" s="4" t="s">
        <v>25</v>
      </c>
      <c r="F553" s="4" t="s">
        <v>25</v>
      </c>
      <c r="G553" s="4" t="s">
        <v>24</v>
      </c>
      <c r="H553" s="4">
        <v>23.0</v>
      </c>
      <c r="I553" s="4" t="s">
        <v>25</v>
      </c>
      <c r="J553" s="4">
        <v>5.0</v>
      </c>
      <c r="K553" s="4" t="s">
        <v>30</v>
      </c>
      <c r="L553" s="4">
        <v>2500.0</v>
      </c>
    </row>
    <row r="554" ht="15.75" customHeight="1">
      <c r="A554" s="4" t="s">
        <v>605</v>
      </c>
      <c r="B554" s="4" t="s">
        <v>48</v>
      </c>
      <c r="C554" s="4" t="s">
        <v>22</v>
      </c>
      <c r="D554" s="4" t="s">
        <v>77</v>
      </c>
      <c r="E554" s="4" t="s">
        <v>24</v>
      </c>
      <c r="F554" s="4" t="s">
        <v>24</v>
      </c>
      <c r="G554" s="4" t="s">
        <v>25</v>
      </c>
      <c r="H554" s="4">
        <v>42.0</v>
      </c>
      <c r="I554" s="4" t="s">
        <v>24</v>
      </c>
      <c r="J554" s="4">
        <v>5.0</v>
      </c>
      <c r="K554" s="4" t="s">
        <v>49</v>
      </c>
      <c r="L554" s="4">
        <v>10000.0</v>
      </c>
    </row>
    <row r="555" ht="15.75" customHeight="1">
      <c r="A555" s="4" t="s">
        <v>606</v>
      </c>
      <c r="B555" s="4" t="s">
        <v>21</v>
      </c>
      <c r="C555" s="4" t="s">
        <v>22</v>
      </c>
      <c r="D555" s="4" t="s">
        <v>23</v>
      </c>
      <c r="E555" s="4" t="s">
        <v>24</v>
      </c>
      <c r="F555" s="4" t="s">
        <v>24</v>
      </c>
      <c r="G555" s="4" t="s">
        <v>24</v>
      </c>
      <c r="H555" s="4">
        <v>52.0</v>
      </c>
      <c r="I555" s="4" t="s">
        <v>25</v>
      </c>
      <c r="J555" s="4">
        <v>2.0</v>
      </c>
      <c r="K555" s="4" t="s">
        <v>49</v>
      </c>
      <c r="L555" s="4">
        <v>10000.0</v>
      </c>
    </row>
    <row r="556" ht="15.75" customHeight="1">
      <c r="A556" s="4" t="s">
        <v>607</v>
      </c>
      <c r="B556" s="4" t="s">
        <v>42</v>
      </c>
      <c r="C556" s="4" t="s">
        <v>22</v>
      </c>
      <c r="D556" s="4" t="s">
        <v>23</v>
      </c>
      <c r="E556" s="4" t="s">
        <v>24</v>
      </c>
      <c r="F556" s="4" t="s">
        <v>24</v>
      </c>
      <c r="G556" s="4" t="s">
        <v>25</v>
      </c>
      <c r="H556" s="4">
        <v>23.0</v>
      </c>
      <c r="I556" s="4" t="s">
        <v>24</v>
      </c>
      <c r="J556" s="4">
        <v>3.0</v>
      </c>
      <c r="K556" s="4" t="s">
        <v>49</v>
      </c>
      <c r="L556" s="4">
        <v>5000.0</v>
      </c>
    </row>
    <row r="557" ht="15.75" customHeight="1">
      <c r="A557" s="4" t="s">
        <v>608</v>
      </c>
      <c r="B557" s="4" t="s">
        <v>64</v>
      </c>
      <c r="C557" s="4" t="s">
        <v>22</v>
      </c>
      <c r="D557" s="4" t="s">
        <v>77</v>
      </c>
      <c r="E557" s="4" t="s">
        <v>25</v>
      </c>
      <c r="F557" s="4" t="s">
        <v>25</v>
      </c>
      <c r="G557" s="4" t="s">
        <v>25</v>
      </c>
      <c r="H557" s="4">
        <v>47.0</v>
      </c>
      <c r="I557" s="4" t="s">
        <v>25</v>
      </c>
      <c r="J557" s="4">
        <v>4.0</v>
      </c>
      <c r="K557" s="4" t="s">
        <v>45</v>
      </c>
      <c r="L557" s="4">
        <v>10000.0</v>
      </c>
    </row>
    <row r="558" ht="15.75" customHeight="1">
      <c r="A558" s="4" t="s">
        <v>609</v>
      </c>
      <c r="B558" s="4" t="s">
        <v>119</v>
      </c>
      <c r="C558" s="4" t="s">
        <v>22</v>
      </c>
      <c r="D558" s="4" t="s">
        <v>23</v>
      </c>
      <c r="E558" s="4" t="s">
        <v>25</v>
      </c>
      <c r="F558" s="4" t="s">
        <v>24</v>
      </c>
      <c r="G558" s="4" t="s">
        <v>25</v>
      </c>
      <c r="H558" s="4">
        <v>82.0</v>
      </c>
      <c r="I558" s="4" t="s">
        <v>25</v>
      </c>
      <c r="J558" s="4">
        <v>5.0</v>
      </c>
      <c r="K558" s="4" t="s">
        <v>45</v>
      </c>
      <c r="L558" s="4">
        <v>10000.0</v>
      </c>
    </row>
    <row r="559" ht="15.75" customHeight="1">
      <c r="A559" s="4" t="s">
        <v>610</v>
      </c>
      <c r="B559" s="4" t="s">
        <v>87</v>
      </c>
      <c r="C559" s="4" t="s">
        <v>22</v>
      </c>
      <c r="D559" s="4" t="s">
        <v>77</v>
      </c>
      <c r="E559" s="4" t="s">
        <v>25</v>
      </c>
      <c r="F559" s="4" t="s">
        <v>24</v>
      </c>
      <c r="G559" s="4" t="s">
        <v>25</v>
      </c>
      <c r="H559" s="4">
        <v>32.0</v>
      </c>
      <c r="I559" s="4" t="s">
        <v>24</v>
      </c>
      <c r="J559" s="4">
        <v>4.0</v>
      </c>
      <c r="K559" s="4" t="s">
        <v>52</v>
      </c>
      <c r="L559" s="4">
        <v>5000.0</v>
      </c>
    </row>
    <row r="560" ht="15.75" customHeight="1">
      <c r="A560" s="4" t="s">
        <v>611</v>
      </c>
      <c r="B560" s="4" t="s">
        <v>85</v>
      </c>
      <c r="C560" s="4" t="s">
        <v>22</v>
      </c>
      <c r="D560" s="4" t="s">
        <v>77</v>
      </c>
      <c r="E560" s="4" t="s">
        <v>25</v>
      </c>
      <c r="F560" s="4" t="s">
        <v>25</v>
      </c>
      <c r="G560" s="4" t="s">
        <v>24</v>
      </c>
      <c r="H560" s="4">
        <v>15.0</v>
      </c>
      <c r="I560" s="4" t="s">
        <v>24</v>
      </c>
      <c r="J560" s="4">
        <v>0.0</v>
      </c>
      <c r="K560" s="4" t="s">
        <v>26</v>
      </c>
      <c r="L560" s="4">
        <v>264.0</v>
      </c>
    </row>
    <row r="561" ht="15.75" customHeight="1">
      <c r="A561" s="4" t="s">
        <v>612</v>
      </c>
      <c r="B561" s="4" t="s">
        <v>54</v>
      </c>
      <c r="C561" s="4" t="s">
        <v>22</v>
      </c>
      <c r="D561" s="4" t="s">
        <v>77</v>
      </c>
      <c r="E561" s="4" t="s">
        <v>25</v>
      </c>
      <c r="F561" s="4" t="s">
        <v>25</v>
      </c>
      <c r="G561" s="4" t="s">
        <v>24</v>
      </c>
      <c r="H561" s="4">
        <v>64.0</v>
      </c>
      <c r="I561" s="4" t="s">
        <v>24</v>
      </c>
      <c r="J561" s="4">
        <v>1.0</v>
      </c>
      <c r="K561" s="4" t="s">
        <v>45</v>
      </c>
      <c r="L561" s="4">
        <v>10000.0</v>
      </c>
    </row>
    <row r="562" ht="15.75" customHeight="1">
      <c r="A562" s="4" t="s">
        <v>613</v>
      </c>
      <c r="B562" s="4" t="s">
        <v>39</v>
      </c>
      <c r="C562" s="4" t="s">
        <v>40</v>
      </c>
      <c r="D562" s="4" t="s">
        <v>23</v>
      </c>
      <c r="E562" s="4" t="s">
        <v>24</v>
      </c>
      <c r="F562" s="4" t="s">
        <v>24</v>
      </c>
      <c r="G562" s="4" t="s">
        <v>24</v>
      </c>
      <c r="H562" s="4">
        <v>25.0</v>
      </c>
      <c r="I562" s="4" t="s">
        <v>25</v>
      </c>
      <c r="J562" s="4">
        <v>1.0</v>
      </c>
      <c r="K562" s="4" t="s">
        <v>30</v>
      </c>
      <c r="L562" s="4">
        <v>2500.0</v>
      </c>
    </row>
    <row r="563" ht="15.75" customHeight="1">
      <c r="A563" s="4" t="s">
        <v>614</v>
      </c>
      <c r="B563" s="4" t="s">
        <v>36</v>
      </c>
      <c r="C563" s="4" t="s">
        <v>22</v>
      </c>
      <c r="D563" s="4" t="s">
        <v>23</v>
      </c>
      <c r="E563" s="4" t="s">
        <v>25</v>
      </c>
      <c r="F563" s="4" t="s">
        <v>24</v>
      </c>
      <c r="G563" s="4" t="s">
        <v>25</v>
      </c>
      <c r="H563" s="4">
        <v>65.0</v>
      </c>
      <c r="I563" s="4" t="s">
        <v>25</v>
      </c>
      <c r="J563" s="4">
        <v>4.0</v>
      </c>
      <c r="K563" s="4" t="s">
        <v>45</v>
      </c>
      <c r="L563" s="4">
        <v>10000.0</v>
      </c>
    </row>
    <row r="564" ht="15.75" customHeight="1">
      <c r="A564" s="4" t="s">
        <v>615</v>
      </c>
      <c r="B564" s="4" t="s">
        <v>44</v>
      </c>
      <c r="C564" s="4" t="s">
        <v>22</v>
      </c>
      <c r="D564" s="4" t="s">
        <v>23</v>
      </c>
      <c r="E564" s="4" t="s">
        <v>25</v>
      </c>
      <c r="F564" s="4" t="s">
        <v>24</v>
      </c>
      <c r="G564" s="4" t="s">
        <v>25</v>
      </c>
      <c r="H564" s="4">
        <v>64.0</v>
      </c>
      <c r="I564" s="4" t="s">
        <v>25</v>
      </c>
      <c r="J564" s="4">
        <v>1.0</v>
      </c>
      <c r="K564" s="4" t="s">
        <v>45</v>
      </c>
      <c r="L564" s="4">
        <v>10000.0</v>
      </c>
    </row>
    <row r="565" ht="15.75" customHeight="1">
      <c r="A565" s="4" t="s">
        <v>616</v>
      </c>
      <c r="B565" s="4" t="s">
        <v>56</v>
      </c>
      <c r="C565" s="4" t="s">
        <v>22</v>
      </c>
      <c r="D565" s="4" t="s">
        <v>23</v>
      </c>
      <c r="E565" s="4" t="s">
        <v>25</v>
      </c>
      <c r="F565" s="4" t="s">
        <v>25</v>
      </c>
      <c r="G565" s="4" t="s">
        <v>25</v>
      </c>
      <c r="H565" s="4">
        <v>49.0</v>
      </c>
      <c r="I565" s="4" t="s">
        <v>24</v>
      </c>
      <c r="J565" s="4">
        <v>2.0</v>
      </c>
      <c r="K565" s="4" t="s">
        <v>30</v>
      </c>
      <c r="L565" s="4">
        <v>5000.0</v>
      </c>
    </row>
    <row r="566" ht="15.75" customHeight="1">
      <c r="A566" s="4" t="s">
        <v>617</v>
      </c>
      <c r="B566" s="4" t="s">
        <v>39</v>
      </c>
      <c r="C566" s="4" t="s">
        <v>40</v>
      </c>
      <c r="D566" s="4" t="s">
        <v>23</v>
      </c>
      <c r="E566" s="4" t="s">
        <v>24</v>
      </c>
      <c r="F566" s="4" t="s">
        <v>24</v>
      </c>
      <c r="G566" s="4" t="s">
        <v>25</v>
      </c>
      <c r="H566" s="4">
        <v>61.0</v>
      </c>
      <c r="I566" s="4" t="s">
        <v>24</v>
      </c>
      <c r="J566" s="4">
        <v>4.0</v>
      </c>
      <c r="K566" s="4" t="s">
        <v>52</v>
      </c>
      <c r="L566" s="4">
        <v>10000.0</v>
      </c>
    </row>
    <row r="567" ht="15.75" customHeight="1">
      <c r="A567" s="4" t="s">
        <v>618</v>
      </c>
      <c r="B567" s="4" t="s">
        <v>73</v>
      </c>
      <c r="C567" s="4" t="s">
        <v>40</v>
      </c>
      <c r="D567" s="4" t="s">
        <v>23</v>
      </c>
      <c r="E567" s="4" t="s">
        <v>24</v>
      </c>
      <c r="F567" s="4" t="s">
        <v>24</v>
      </c>
      <c r="G567" s="4" t="s">
        <v>24</v>
      </c>
      <c r="H567" s="4">
        <v>74.0</v>
      </c>
      <c r="I567" s="4" t="s">
        <v>25</v>
      </c>
      <c r="J567" s="4">
        <v>5.0</v>
      </c>
      <c r="K567" s="4" t="s">
        <v>45</v>
      </c>
      <c r="L567" s="4">
        <v>25000.0</v>
      </c>
    </row>
    <row r="568" ht="15.75" customHeight="1">
      <c r="A568" s="4" t="s">
        <v>619</v>
      </c>
      <c r="B568" s="4" t="s">
        <v>54</v>
      </c>
      <c r="C568" s="4" t="s">
        <v>22</v>
      </c>
      <c r="D568" s="4" t="s">
        <v>23</v>
      </c>
      <c r="E568" s="4" t="s">
        <v>25</v>
      </c>
      <c r="F568" s="4" t="s">
        <v>25</v>
      </c>
      <c r="G568" s="4" t="s">
        <v>25</v>
      </c>
      <c r="H568" s="4">
        <v>83.0</v>
      </c>
      <c r="I568" s="4" t="s">
        <v>24</v>
      </c>
      <c r="J568" s="4">
        <v>1.0</v>
      </c>
      <c r="K568" s="4" t="s">
        <v>45</v>
      </c>
      <c r="L568" s="4">
        <v>10000.0</v>
      </c>
    </row>
    <row r="569" ht="15.75" customHeight="1">
      <c r="A569" s="4" t="s">
        <v>620</v>
      </c>
      <c r="B569" s="4" t="s">
        <v>44</v>
      </c>
      <c r="C569" s="4" t="s">
        <v>22</v>
      </c>
      <c r="D569" s="4" t="s">
        <v>23</v>
      </c>
      <c r="E569" s="4" t="s">
        <v>24</v>
      </c>
      <c r="F569" s="4" t="s">
        <v>25</v>
      </c>
      <c r="G569" s="4" t="s">
        <v>25</v>
      </c>
      <c r="H569" s="4">
        <v>19.0</v>
      </c>
      <c r="I569" s="4" t="s">
        <v>24</v>
      </c>
      <c r="J569" s="4">
        <v>1.0</v>
      </c>
      <c r="K569" s="4" t="s">
        <v>30</v>
      </c>
      <c r="L569" s="4">
        <v>5000.0</v>
      </c>
    </row>
    <row r="570" ht="15.75" customHeight="1">
      <c r="A570" s="4" t="s">
        <v>621</v>
      </c>
      <c r="B570" s="4" t="s">
        <v>87</v>
      </c>
      <c r="C570" s="4" t="s">
        <v>22</v>
      </c>
      <c r="D570" s="4" t="s">
        <v>77</v>
      </c>
      <c r="E570" s="4" t="s">
        <v>25</v>
      </c>
      <c r="F570" s="4" t="s">
        <v>25</v>
      </c>
      <c r="G570" s="4" t="s">
        <v>24</v>
      </c>
      <c r="H570" s="4">
        <v>40.0</v>
      </c>
      <c r="I570" s="4" t="s">
        <v>24</v>
      </c>
      <c r="J570" s="4">
        <v>1.0</v>
      </c>
      <c r="K570" s="4" t="s">
        <v>49</v>
      </c>
      <c r="L570" s="4">
        <v>5000.0</v>
      </c>
    </row>
    <row r="571" ht="15.75" customHeight="1">
      <c r="A571" s="4" t="s">
        <v>622</v>
      </c>
      <c r="B571" s="4" t="s">
        <v>73</v>
      </c>
      <c r="C571" s="4" t="s">
        <v>40</v>
      </c>
      <c r="D571" s="4" t="s">
        <v>23</v>
      </c>
      <c r="E571" s="4" t="s">
        <v>25</v>
      </c>
      <c r="F571" s="4" t="s">
        <v>24</v>
      </c>
      <c r="G571" s="4" t="s">
        <v>24</v>
      </c>
      <c r="H571" s="4">
        <v>45.0</v>
      </c>
      <c r="I571" s="4" t="s">
        <v>24</v>
      </c>
      <c r="J571" s="4">
        <v>3.0</v>
      </c>
      <c r="K571" s="4" t="s">
        <v>30</v>
      </c>
      <c r="L571" s="4">
        <v>5000.0</v>
      </c>
    </row>
    <row r="572" ht="15.75" customHeight="1">
      <c r="A572" s="4" t="s">
        <v>623</v>
      </c>
      <c r="B572" s="4" t="s">
        <v>54</v>
      </c>
      <c r="C572" s="4" t="s">
        <v>22</v>
      </c>
      <c r="D572" s="4" t="s">
        <v>23</v>
      </c>
      <c r="E572" s="4" t="s">
        <v>24</v>
      </c>
      <c r="F572" s="4" t="s">
        <v>25</v>
      </c>
      <c r="G572" s="4" t="s">
        <v>25</v>
      </c>
      <c r="H572" s="4">
        <v>26.0</v>
      </c>
      <c r="I572" s="4" t="s">
        <v>25</v>
      </c>
      <c r="J572" s="4">
        <v>2.0</v>
      </c>
      <c r="K572" s="4" t="s">
        <v>49</v>
      </c>
      <c r="L572" s="4">
        <v>2500.0</v>
      </c>
    </row>
    <row r="573" ht="15.75" customHeight="1">
      <c r="A573" s="4" t="s">
        <v>624</v>
      </c>
      <c r="B573" s="4" t="s">
        <v>73</v>
      </c>
      <c r="C573" s="4" t="s">
        <v>40</v>
      </c>
      <c r="D573" s="4" t="s">
        <v>23</v>
      </c>
      <c r="E573" s="4" t="s">
        <v>25</v>
      </c>
      <c r="F573" s="4" t="s">
        <v>25</v>
      </c>
      <c r="G573" s="4" t="s">
        <v>24</v>
      </c>
      <c r="H573" s="4">
        <v>64.0</v>
      </c>
      <c r="I573" s="4" t="s">
        <v>24</v>
      </c>
      <c r="J573" s="4">
        <v>4.0</v>
      </c>
      <c r="K573" s="4" t="s">
        <v>45</v>
      </c>
      <c r="L573" s="4">
        <v>25000.0</v>
      </c>
    </row>
    <row r="574" ht="15.75" customHeight="1">
      <c r="A574" s="4" t="s">
        <v>625</v>
      </c>
      <c r="B574" s="4" t="s">
        <v>56</v>
      </c>
      <c r="C574" s="4" t="s">
        <v>22</v>
      </c>
      <c r="D574" s="4" t="s">
        <v>23</v>
      </c>
      <c r="E574" s="4" t="s">
        <v>24</v>
      </c>
      <c r="F574" s="4" t="s">
        <v>25</v>
      </c>
      <c r="G574" s="4" t="s">
        <v>24</v>
      </c>
      <c r="H574" s="4">
        <v>64.0</v>
      </c>
      <c r="I574" s="4" t="s">
        <v>25</v>
      </c>
      <c r="J574" s="4">
        <v>4.0</v>
      </c>
      <c r="K574" s="4" t="s">
        <v>52</v>
      </c>
      <c r="L574" s="4">
        <v>25000.0</v>
      </c>
    </row>
    <row r="575" ht="15.75" customHeight="1">
      <c r="A575" s="4" t="s">
        <v>626</v>
      </c>
      <c r="B575" s="4" t="s">
        <v>48</v>
      </c>
      <c r="C575" s="4" t="s">
        <v>22</v>
      </c>
      <c r="D575" s="4" t="s">
        <v>77</v>
      </c>
      <c r="E575" s="4" t="s">
        <v>24</v>
      </c>
      <c r="F575" s="4" t="s">
        <v>25</v>
      </c>
      <c r="G575" s="4" t="s">
        <v>25</v>
      </c>
      <c r="H575" s="4">
        <v>58.0</v>
      </c>
      <c r="I575" s="4" t="s">
        <v>25</v>
      </c>
      <c r="J575" s="4">
        <v>2.0</v>
      </c>
      <c r="K575" s="4" t="s">
        <v>45</v>
      </c>
      <c r="L575" s="4">
        <v>5000.0</v>
      </c>
    </row>
    <row r="576" ht="15.75" customHeight="1">
      <c r="A576" s="4" t="s">
        <v>627</v>
      </c>
      <c r="B576" s="4" t="s">
        <v>87</v>
      </c>
      <c r="C576" s="4" t="s">
        <v>22</v>
      </c>
      <c r="D576" s="4" t="s">
        <v>23</v>
      </c>
      <c r="E576" s="4" t="s">
        <v>24</v>
      </c>
      <c r="F576" s="4" t="s">
        <v>25</v>
      </c>
      <c r="G576" s="4" t="s">
        <v>24</v>
      </c>
      <c r="H576" s="4">
        <v>27.0</v>
      </c>
      <c r="I576" s="4" t="s">
        <v>25</v>
      </c>
      <c r="J576" s="4">
        <v>4.0</v>
      </c>
      <c r="K576" s="4" t="s">
        <v>26</v>
      </c>
      <c r="L576" s="4">
        <v>5000.0</v>
      </c>
    </row>
    <row r="577" ht="15.75" customHeight="1">
      <c r="A577" s="4" t="s">
        <v>628</v>
      </c>
      <c r="B577" s="4" t="s">
        <v>73</v>
      </c>
      <c r="C577" s="4" t="s">
        <v>40</v>
      </c>
      <c r="D577" s="4" t="s">
        <v>23</v>
      </c>
      <c r="E577" s="4" t="s">
        <v>24</v>
      </c>
      <c r="F577" s="4" t="s">
        <v>24</v>
      </c>
      <c r="G577" s="4" t="s">
        <v>25</v>
      </c>
      <c r="H577" s="4">
        <v>30.0</v>
      </c>
      <c r="I577" s="4" t="s">
        <v>25</v>
      </c>
      <c r="J577" s="4">
        <v>3.0</v>
      </c>
      <c r="K577" s="4" t="s">
        <v>45</v>
      </c>
      <c r="L577" s="4">
        <v>10000.0</v>
      </c>
    </row>
    <row r="578" ht="15.75" customHeight="1">
      <c r="A578" s="4" t="s">
        <v>629</v>
      </c>
      <c r="B578" s="4" t="s">
        <v>64</v>
      </c>
      <c r="C578" s="4" t="s">
        <v>22</v>
      </c>
      <c r="D578" s="4" t="s">
        <v>23</v>
      </c>
      <c r="E578" s="4" t="s">
        <v>24</v>
      </c>
      <c r="F578" s="4" t="s">
        <v>25</v>
      </c>
      <c r="G578" s="4" t="s">
        <v>25</v>
      </c>
      <c r="H578" s="4">
        <v>59.0</v>
      </c>
      <c r="I578" s="4" t="s">
        <v>25</v>
      </c>
      <c r="J578" s="4">
        <v>1.0</v>
      </c>
      <c r="K578" s="4" t="s">
        <v>45</v>
      </c>
      <c r="L578" s="4">
        <v>10000.0</v>
      </c>
    </row>
    <row r="579" ht="15.75" customHeight="1">
      <c r="A579" s="4" t="s">
        <v>630</v>
      </c>
      <c r="B579" s="4" t="s">
        <v>44</v>
      </c>
      <c r="C579" s="4" t="s">
        <v>22</v>
      </c>
      <c r="D579" s="4" t="s">
        <v>77</v>
      </c>
      <c r="E579" s="4" t="s">
        <v>25</v>
      </c>
      <c r="F579" s="4" t="s">
        <v>24</v>
      </c>
      <c r="G579" s="4" t="s">
        <v>25</v>
      </c>
      <c r="H579" s="4">
        <v>76.0</v>
      </c>
      <c r="I579" s="4" t="s">
        <v>24</v>
      </c>
      <c r="J579" s="4">
        <v>4.0</v>
      </c>
      <c r="K579" s="4" t="s">
        <v>45</v>
      </c>
      <c r="L579" s="4">
        <v>10000.0</v>
      </c>
    </row>
    <row r="580" ht="15.75" customHeight="1">
      <c r="A580" s="4" t="s">
        <v>631</v>
      </c>
      <c r="B580" s="4" t="s">
        <v>85</v>
      </c>
      <c r="C580" s="4" t="s">
        <v>22</v>
      </c>
      <c r="D580" s="4" t="s">
        <v>23</v>
      </c>
      <c r="E580" s="4" t="s">
        <v>25</v>
      </c>
      <c r="F580" s="4" t="s">
        <v>25</v>
      </c>
      <c r="G580" s="4" t="s">
        <v>24</v>
      </c>
      <c r="H580" s="4">
        <v>56.0</v>
      </c>
      <c r="I580" s="4" t="s">
        <v>25</v>
      </c>
      <c r="J580" s="4">
        <v>2.0</v>
      </c>
      <c r="K580" s="4" t="s">
        <v>45</v>
      </c>
      <c r="L580" s="4">
        <v>5000.0</v>
      </c>
    </row>
    <row r="581" ht="15.75" customHeight="1">
      <c r="A581" s="4" t="s">
        <v>632</v>
      </c>
      <c r="B581" s="4" t="s">
        <v>33</v>
      </c>
      <c r="C581" s="4" t="s">
        <v>22</v>
      </c>
      <c r="D581" s="4" t="s">
        <v>23</v>
      </c>
      <c r="E581" s="4" t="s">
        <v>25</v>
      </c>
      <c r="F581" s="4" t="s">
        <v>25</v>
      </c>
      <c r="G581" s="4" t="s">
        <v>25</v>
      </c>
      <c r="H581" s="4">
        <v>84.0</v>
      </c>
      <c r="I581" s="4" t="s">
        <v>24</v>
      </c>
      <c r="J581" s="4">
        <v>1.0</v>
      </c>
      <c r="K581" s="4" t="s">
        <v>30</v>
      </c>
      <c r="L581" s="4">
        <v>10000.0</v>
      </c>
    </row>
    <row r="582" ht="15.75" customHeight="1">
      <c r="A582" s="4" t="s">
        <v>633</v>
      </c>
      <c r="B582" s="4" t="s">
        <v>33</v>
      </c>
      <c r="C582" s="4" t="s">
        <v>22</v>
      </c>
      <c r="D582" s="4" t="s">
        <v>77</v>
      </c>
      <c r="E582" s="4" t="s">
        <v>24</v>
      </c>
      <c r="F582" s="4" t="s">
        <v>24</v>
      </c>
      <c r="G582" s="4" t="s">
        <v>25</v>
      </c>
      <c r="H582" s="4">
        <v>50.0</v>
      </c>
      <c r="I582" s="4" t="s">
        <v>25</v>
      </c>
      <c r="J582" s="4">
        <v>5.0</v>
      </c>
      <c r="K582" s="4" t="s">
        <v>26</v>
      </c>
      <c r="L582" s="4">
        <v>5000.0</v>
      </c>
    </row>
    <row r="583" ht="15.75" customHeight="1">
      <c r="A583" s="4" t="s">
        <v>634</v>
      </c>
      <c r="B583" s="4" t="s">
        <v>42</v>
      </c>
      <c r="C583" s="4" t="s">
        <v>22</v>
      </c>
      <c r="D583" s="4" t="s">
        <v>77</v>
      </c>
      <c r="E583" s="4" t="s">
        <v>24</v>
      </c>
      <c r="F583" s="4" t="s">
        <v>25</v>
      </c>
      <c r="G583" s="4" t="s">
        <v>24</v>
      </c>
      <c r="H583" s="4">
        <v>25.0</v>
      </c>
      <c r="I583" s="4" t="s">
        <v>25</v>
      </c>
      <c r="J583" s="4">
        <v>4.0</v>
      </c>
      <c r="K583" s="4" t="s">
        <v>30</v>
      </c>
      <c r="L583" s="4">
        <v>2500.0</v>
      </c>
    </row>
    <row r="584" ht="15.75" customHeight="1">
      <c r="A584" s="4" t="s">
        <v>635</v>
      </c>
      <c r="B584" s="4" t="s">
        <v>36</v>
      </c>
      <c r="C584" s="4" t="s">
        <v>22</v>
      </c>
      <c r="D584" s="4" t="s">
        <v>23</v>
      </c>
      <c r="E584" s="4" t="s">
        <v>25</v>
      </c>
      <c r="F584" s="4" t="s">
        <v>25</v>
      </c>
      <c r="G584" s="4" t="s">
        <v>24</v>
      </c>
      <c r="H584" s="4">
        <v>41.0</v>
      </c>
      <c r="I584" s="4" t="s">
        <v>24</v>
      </c>
      <c r="J584" s="4">
        <v>4.0</v>
      </c>
      <c r="K584" s="4" t="s">
        <v>26</v>
      </c>
      <c r="L584" s="4">
        <v>5000.0</v>
      </c>
    </row>
    <row r="585" ht="15.75" customHeight="1">
      <c r="A585" s="4" t="s">
        <v>636</v>
      </c>
      <c r="B585" s="4" t="s">
        <v>56</v>
      </c>
      <c r="C585" s="4" t="s">
        <v>22</v>
      </c>
      <c r="D585" s="4" t="s">
        <v>23</v>
      </c>
      <c r="E585" s="4" t="s">
        <v>25</v>
      </c>
      <c r="F585" s="4" t="s">
        <v>25</v>
      </c>
      <c r="G585" s="4" t="s">
        <v>25</v>
      </c>
      <c r="H585" s="4">
        <v>46.0</v>
      </c>
      <c r="I585" s="4" t="s">
        <v>25</v>
      </c>
      <c r="J585" s="4">
        <v>1.0</v>
      </c>
      <c r="K585" s="4" t="s">
        <v>26</v>
      </c>
      <c r="L585" s="4">
        <v>10000.0</v>
      </c>
    </row>
    <row r="586" ht="15.75" customHeight="1">
      <c r="A586" s="4" t="s">
        <v>637</v>
      </c>
      <c r="B586" s="4" t="s">
        <v>112</v>
      </c>
      <c r="C586" s="4" t="s">
        <v>40</v>
      </c>
      <c r="D586" s="4" t="s">
        <v>77</v>
      </c>
      <c r="E586" s="4" t="s">
        <v>24</v>
      </c>
      <c r="F586" s="4" t="s">
        <v>25</v>
      </c>
      <c r="G586" s="4" t="s">
        <v>24</v>
      </c>
      <c r="H586" s="4">
        <v>55.0</v>
      </c>
      <c r="I586" s="4" t="s">
        <v>24</v>
      </c>
      <c r="J586" s="4">
        <v>5.0</v>
      </c>
      <c r="K586" s="4" t="s">
        <v>26</v>
      </c>
      <c r="L586" s="4">
        <v>10000.0</v>
      </c>
    </row>
    <row r="587" ht="15.75" customHeight="1">
      <c r="A587" s="4" t="s">
        <v>638</v>
      </c>
      <c r="B587" s="4" t="s">
        <v>56</v>
      </c>
      <c r="C587" s="4" t="s">
        <v>22</v>
      </c>
      <c r="D587" s="4" t="s">
        <v>23</v>
      </c>
      <c r="E587" s="4" t="s">
        <v>25</v>
      </c>
      <c r="F587" s="4" t="s">
        <v>25</v>
      </c>
      <c r="G587" s="4" t="s">
        <v>25</v>
      </c>
      <c r="H587" s="4">
        <v>82.0</v>
      </c>
      <c r="I587" s="4" t="s">
        <v>25</v>
      </c>
      <c r="J587" s="4">
        <v>5.0</v>
      </c>
      <c r="K587" s="4" t="s">
        <v>45</v>
      </c>
      <c r="L587" s="4">
        <v>25000.0</v>
      </c>
    </row>
    <row r="588" ht="15.75" customHeight="1">
      <c r="A588" s="4" t="s">
        <v>639</v>
      </c>
      <c r="B588" s="4" t="s">
        <v>36</v>
      </c>
      <c r="C588" s="4" t="s">
        <v>22</v>
      </c>
      <c r="D588" s="4" t="s">
        <v>23</v>
      </c>
      <c r="E588" s="4" t="s">
        <v>25</v>
      </c>
      <c r="F588" s="4" t="s">
        <v>24</v>
      </c>
      <c r="G588" s="4" t="s">
        <v>25</v>
      </c>
      <c r="H588" s="4">
        <v>59.0</v>
      </c>
      <c r="I588" s="4" t="s">
        <v>25</v>
      </c>
      <c r="J588" s="4">
        <v>4.0</v>
      </c>
      <c r="K588" s="4" t="s">
        <v>26</v>
      </c>
      <c r="L588" s="4">
        <v>5000.0</v>
      </c>
    </row>
    <row r="589" ht="15.75" customHeight="1">
      <c r="A589" s="4" t="s">
        <v>640</v>
      </c>
      <c r="B589" s="4" t="s">
        <v>101</v>
      </c>
      <c r="C589" s="4" t="s">
        <v>22</v>
      </c>
      <c r="D589" s="4" t="s">
        <v>23</v>
      </c>
      <c r="E589" s="4" t="s">
        <v>24</v>
      </c>
      <c r="F589" s="4" t="s">
        <v>25</v>
      </c>
      <c r="G589" s="4" t="s">
        <v>24</v>
      </c>
      <c r="H589" s="4">
        <v>50.0</v>
      </c>
      <c r="I589" s="4" t="s">
        <v>24</v>
      </c>
      <c r="J589" s="4">
        <v>1.0</v>
      </c>
      <c r="K589" s="4" t="s">
        <v>26</v>
      </c>
      <c r="L589" s="4">
        <v>5000.0</v>
      </c>
    </row>
    <row r="590" ht="15.75" customHeight="1">
      <c r="A590" s="4" t="s">
        <v>641</v>
      </c>
      <c r="B590" s="4" t="s">
        <v>33</v>
      </c>
      <c r="C590" s="4" t="s">
        <v>22</v>
      </c>
      <c r="D590" s="4" t="s">
        <v>23</v>
      </c>
      <c r="E590" s="4" t="s">
        <v>25</v>
      </c>
      <c r="F590" s="4" t="s">
        <v>25</v>
      </c>
      <c r="G590" s="4" t="s">
        <v>24</v>
      </c>
      <c r="H590" s="4">
        <v>36.0</v>
      </c>
      <c r="I590" s="4" t="s">
        <v>25</v>
      </c>
      <c r="J590" s="4">
        <v>3.0</v>
      </c>
      <c r="K590" s="4" t="s">
        <v>49</v>
      </c>
      <c r="L590" s="4">
        <v>10000.0</v>
      </c>
    </row>
    <row r="591" ht="15.75" customHeight="1">
      <c r="A591" s="4" t="s">
        <v>642</v>
      </c>
      <c r="B591" s="4" t="s">
        <v>51</v>
      </c>
      <c r="C591" s="4" t="s">
        <v>22</v>
      </c>
      <c r="D591" s="4" t="s">
        <v>77</v>
      </c>
      <c r="E591" s="4" t="s">
        <v>25</v>
      </c>
      <c r="F591" s="4" t="s">
        <v>25</v>
      </c>
      <c r="G591" s="4" t="s">
        <v>24</v>
      </c>
      <c r="H591" s="4">
        <v>78.0</v>
      </c>
      <c r="I591" s="4" t="s">
        <v>25</v>
      </c>
      <c r="J591" s="4">
        <v>3.0</v>
      </c>
      <c r="K591" s="4" t="s">
        <v>52</v>
      </c>
      <c r="L591" s="4">
        <v>10000.0</v>
      </c>
    </row>
    <row r="592" ht="15.75" customHeight="1">
      <c r="A592" s="4" t="s">
        <v>643</v>
      </c>
      <c r="B592" s="4" t="s">
        <v>21</v>
      </c>
      <c r="C592" s="4" t="s">
        <v>22</v>
      </c>
      <c r="D592" s="4" t="s">
        <v>77</v>
      </c>
      <c r="E592" s="4" t="s">
        <v>24</v>
      </c>
      <c r="F592" s="4" t="s">
        <v>25</v>
      </c>
      <c r="G592" s="4" t="s">
        <v>25</v>
      </c>
      <c r="H592" s="4">
        <v>81.0</v>
      </c>
      <c r="I592" s="4" t="s">
        <v>24</v>
      </c>
      <c r="J592" s="4">
        <v>3.0</v>
      </c>
      <c r="K592" s="4" t="s">
        <v>30</v>
      </c>
      <c r="L592" s="4">
        <v>25000.0</v>
      </c>
    </row>
    <row r="593" ht="15.75" customHeight="1">
      <c r="A593" s="4" t="s">
        <v>644</v>
      </c>
      <c r="B593" s="4" t="s">
        <v>119</v>
      </c>
      <c r="C593" s="4" t="s">
        <v>22</v>
      </c>
      <c r="D593" s="4" t="s">
        <v>23</v>
      </c>
      <c r="E593" s="4" t="s">
        <v>25</v>
      </c>
      <c r="F593" s="4" t="s">
        <v>24</v>
      </c>
      <c r="G593" s="4" t="s">
        <v>24</v>
      </c>
      <c r="H593" s="4">
        <v>83.0</v>
      </c>
      <c r="I593" s="4" t="s">
        <v>25</v>
      </c>
      <c r="J593" s="4">
        <v>2.0</v>
      </c>
      <c r="K593" s="4" t="s">
        <v>30</v>
      </c>
      <c r="L593" s="4">
        <v>10000.0</v>
      </c>
    </row>
    <row r="594" ht="15.75" customHeight="1">
      <c r="A594" s="4" t="s">
        <v>645</v>
      </c>
      <c r="B594" s="4" t="s">
        <v>39</v>
      </c>
      <c r="C594" s="4" t="s">
        <v>40</v>
      </c>
      <c r="D594" s="4" t="s">
        <v>23</v>
      </c>
      <c r="E594" s="4" t="s">
        <v>24</v>
      </c>
      <c r="F594" s="4" t="s">
        <v>24</v>
      </c>
      <c r="G594" s="4" t="s">
        <v>25</v>
      </c>
      <c r="H594" s="4">
        <v>46.0</v>
      </c>
      <c r="I594" s="4" t="s">
        <v>24</v>
      </c>
      <c r="J594" s="4">
        <v>5.0</v>
      </c>
      <c r="K594" s="4" t="s">
        <v>45</v>
      </c>
      <c r="L594" s="4">
        <v>5000.0</v>
      </c>
    </row>
    <row r="595" ht="15.75" customHeight="1">
      <c r="A595" s="4" t="s">
        <v>646</v>
      </c>
      <c r="B595" s="4" t="s">
        <v>42</v>
      </c>
      <c r="C595" s="4" t="s">
        <v>22</v>
      </c>
      <c r="D595" s="4" t="s">
        <v>23</v>
      </c>
      <c r="E595" s="4" t="s">
        <v>24</v>
      </c>
      <c r="F595" s="4" t="s">
        <v>25</v>
      </c>
      <c r="G595" s="4" t="s">
        <v>24</v>
      </c>
      <c r="H595" s="4">
        <v>37.0</v>
      </c>
      <c r="I595" s="4" t="s">
        <v>24</v>
      </c>
      <c r="J595" s="4">
        <v>3.0</v>
      </c>
      <c r="K595" s="4" t="s">
        <v>49</v>
      </c>
      <c r="L595" s="4">
        <v>5000.0</v>
      </c>
    </row>
    <row r="596" ht="15.75" customHeight="1">
      <c r="A596" s="4" t="s">
        <v>647</v>
      </c>
      <c r="B596" s="4" t="s">
        <v>44</v>
      </c>
      <c r="C596" s="4" t="s">
        <v>22</v>
      </c>
      <c r="D596" s="4" t="s">
        <v>23</v>
      </c>
      <c r="E596" s="4" t="s">
        <v>25</v>
      </c>
      <c r="F596" s="4" t="s">
        <v>24</v>
      </c>
      <c r="G596" s="4" t="s">
        <v>24</v>
      </c>
      <c r="H596" s="4">
        <v>39.0</v>
      </c>
      <c r="I596" s="4" t="s">
        <v>24</v>
      </c>
      <c r="J596" s="4">
        <v>1.0</v>
      </c>
      <c r="K596" s="4" t="s">
        <v>45</v>
      </c>
      <c r="L596" s="4">
        <v>5000.0</v>
      </c>
    </row>
    <row r="597" ht="15.75" customHeight="1">
      <c r="A597" s="4" t="s">
        <v>648</v>
      </c>
      <c r="B597" s="4" t="s">
        <v>21</v>
      </c>
      <c r="C597" s="4" t="s">
        <v>22</v>
      </c>
      <c r="D597" s="4" t="s">
        <v>23</v>
      </c>
      <c r="E597" s="4" t="s">
        <v>24</v>
      </c>
      <c r="F597" s="4" t="s">
        <v>25</v>
      </c>
      <c r="G597" s="4" t="s">
        <v>25</v>
      </c>
      <c r="H597" s="4">
        <v>24.0</v>
      </c>
      <c r="I597" s="4" t="s">
        <v>25</v>
      </c>
      <c r="J597" s="4">
        <v>3.0</v>
      </c>
      <c r="K597" s="4" t="s">
        <v>30</v>
      </c>
      <c r="L597" s="4">
        <v>5000.0</v>
      </c>
    </row>
    <row r="598" ht="15.75" customHeight="1">
      <c r="A598" s="4" t="s">
        <v>649</v>
      </c>
      <c r="B598" s="4" t="s">
        <v>73</v>
      </c>
      <c r="C598" s="4" t="s">
        <v>40</v>
      </c>
      <c r="D598" s="4" t="s">
        <v>23</v>
      </c>
      <c r="E598" s="4" t="s">
        <v>24</v>
      </c>
      <c r="F598" s="4" t="s">
        <v>24</v>
      </c>
      <c r="G598" s="4" t="s">
        <v>24</v>
      </c>
      <c r="H598" s="4">
        <v>73.0</v>
      </c>
      <c r="I598" s="4" t="s">
        <v>24</v>
      </c>
      <c r="J598" s="4">
        <v>3.0</v>
      </c>
      <c r="K598" s="4" t="s">
        <v>52</v>
      </c>
      <c r="L598" s="4">
        <v>25000.0</v>
      </c>
    </row>
    <row r="599" ht="15.75" customHeight="1">
      <c r="A599" s="4" t="s">
        <v>650</v>
      </c>
      <c r="B599" s="4" t="s">
        <v>48</v>
      </c>
      <c r="C599" s="4" t="s">
        <v>22</v>
      </c>
      <c r="D599" s="4" t="s">
        <v>23</v>
      </c>
      <c r="E599" s="4" t="s">
        <v>25</v>
      </c>
      <c r="F599" s="4" t="s">
        <v>24</v>
      </c>
      <c r="G599" s="4" t="s">
        <v>24</v>
      </c>
      <c r="H599" s="4">
        <v>21.0</v>
      </c>
      <c r="I599" s="4" t="s">
        <v>25</v>
      </c>
      <c r="J599" s="4">
        <v>5.0</v>
      </c>
      <c r="K599" s="4" t="s">
        <v>49</v>
      </c>
      <c r="L599" s="4">
        <v>5000.0</v>
      </c>
    </row>
    <row r="600" ht="15.75" customHeight="1">
      <c r="A600" s="4" t="s">
        <v>651</v>
      </c>
      <c r="B600" s="4" t="s">
        <v>33</v>
      </c>
      <c r="C600" s="4" t="s">
        <v>22</v>
      </c>
      <c r="D600" s="4" t="s">
        <v>23</v>
      </c>
      <c r="E600" s="4" t="s">
        <v>25</v>
      </c>
      <c r="F600" s="4" t="s">
        <v>25</v>
      </c>
      <c r="G600" s="4" t="s">
        <v>24</v>
      </c>
      <c r="H600" s="4">
        <v>68.0</v>
      </c>
      <c r="I600" s="4" t="s">
        <v>25</v>
      </c>
      <c r="J600" s="4">
        <v>2.0</v>
      </c>
      <c r="K600" s="4" t="s">
        <v>52</v>
      </c>
      <c r="L600" s="4">
        <v>10000.0</v>
      </c>
    </row>
    <row r="601" ht="15.75" customHeight="1">
      <c r="A601" s="4" t="s">
        <v>652</v>
      </c>
      <c r="B601" s="4" t="s">
        <v>69</v>
      </c>
      <c r="C601" s="4" t="s">
        <v>22</v>
      </c>
      <c r="D601" s="4" t="s">
        <v>77</v>
      </c>
      <c r="E601" s="4" t="s">
        <v>25</v>
      </c>
      <c r="F601" s="4" t="s">
        <v>24</v>
      </c>
      <c r="G601" s="4" t="s">
        <v>24</v>
      </c>
      <c r="H601" s="4">
        <v>36.0</v>
      </c>
      <c r="I601" s="4" t="s">
        <v>24</v>
      </c>
      <c r="J601" s="4">
        <v>1.0</v>
      </c>
      <c r="K601" s="4" t="s">
        <v>49</v>
      </c>
      <c r="L601" s="4">
        <v>10000.0</v>
      </c>
    </row>
    <row r="602" ht="15.75" customHeight="1">
      <c r="A602" s="4" t="s">
        <v>653</v>
      </c>
      <c r="B602" s="4" t="s">
        <v>51</v>
      </c>
      <c r="C602" s="4" t="s">
        <v>22</v>
      </c>
      <c r="D602" s="4" t="s">
        <v>23</v>
      </c>
      <c r="E602" s="4" t="s">
        <v>25</v>
      </c>
      <c r="F602" s="4" t="s">
        <v>25</v>
      </c>
      <c r="G602" s="4" t="s">
        <v>25</v>
      </c>
      <c r="H602" s="4">
        <v>28.0</v>
      </c>
      <c r="I602" s="4" t="s">
        <v>24</v>
      </c>
      <c r="J602" s="4">
        <v>4.0</v>
      </c>
      <c r="K602" s="4" t="s">
        <v>30</v>
      </c>
      <c r="L602" s="4">
        <v>5000.0</v>
      </c>
    </row>
    <row r="603" ht="15.75" customHeight="1">
      <c r="A603" s="4" t="s">
        <v>654</v>
      </c>
      <c r="B603" s="4" t="s">
        <v>51</v>
      </c>
      <c r="C603" s="4" t="s">
        <v>22</v>
      </c>
      <c r="D603" s="4" t="s">
        <v>23</v>
      </c>
      <c r="E603" s="4" t="s">
        <v>25</v>
      </c>
      <c r="F603" s="4" t="s">
        <v>25</v>
      </c>
      <c r="G603" s="4" t="s">
        <v>24</v>
      </c>
      <c r="H603" s="4">
        <v>14.0</v>
      </c>
      <c r="I603" s="4" t="s">
        <v>24</v>
      </c>
      <c r="J603" s="4">
        <v>0.0</v>
      </c>
      <c r="K603" s="4" t="s">
        <v>49</v>
      </c>
      <c r="L603" s="4">
        <v>429.0</v>
      </c>
    </row>
    <row r="604" ht="15.75" customHeight="1">
      <c r="A604" s="4" t="s">
        <v>655</v>
      </c>
      <c r="B604" s="4" t="s">
        <v>21</v>
      </c>
      <c r="C604" s="4" t="s">
        <v>22</v>
      </c>
      <c r="D604" s="4" t="s">
        <v>23</v>
      </c>
      <c r="E604" s="4" t="s">
        <v>25</v>
      </c>
      <c r="F604" s="4" t="s">
        <v>24</v>
      </c>
      <c r="G604" s="4" t="s">
        <v>24</v>
      </c>
      <c r="H604" s="4">
        <v>26.0</v>
      </c>
      <c r="I604" s="4" t="s">
        <v>24</v>
      </c>
      <c r="J604" s="4">
        <v>1.0</v>
      </c>
      <c r="K604" s="4" t="s">
        <v>49</v>
      </c>
      <c r="L604" s="4">
        <v>5000.0</v>
      </c>
    </row>
    <row r="605" ht="15.75" customHeight="1">
      <c r="A605" s="4" t="s">
        <v>656</v>
      </c>
      <c r="B605" s="4" t="s">
        <v>69</v>
      </c>
      <c r="C605" s="4" t="s">
        <v>22</v>
      </c>
      <c r="D605" s="4" t="s">
        <v>23</v>
      </c>
      <c r="E605" s="4" t="s">
        <v>25</v>
      </c>
      <c r="F605" s="4" t="s">
        <v>24</v>
      </c>
      <c r="G605" s="4" t="s">
        <v>25</v>
      </c>
      <c r="H605" s="4">
        <v>77.0</v>
      </c>
      <c r="I605" s="4" t="s">
        <v>24</v>
      </c>
      <c r="J605" s="4">
        <v>3.0</v>
      </c>
      <c r="K605" s="4" t="s">
        <v>30</v>
      </c>
      <c r="L605" s="4">
        <v>25000.0</v>
      </c>
    </row>
    <row r="606" ht="15.75" customHeight="1">
      <c r="A606" s="4" t="s">
        <v>657</v>
      </c>
      <c r="B606" s="4" t="s">
        <v>64</v>
      </c>
      <c r="C606" s="4" t="s">
        <v>22</v>
      </c>
      <c r="D606" s="4" t="s">
        <v>23</v>
      </c>
      <c r="E606" s="4" t="s">
        <v>24</v>
      </c>
      <c r="F606" s="4" t="s">
        <v>25</v>
      </c>
      <c r="G606" s="4" t="s">
        <v>24</v>
      </c>
      <c r="H606" s="4">
        <v>58.0</v>
      </c>
      <c r="I606" s="4" t="s">
        <v>24</v>
      </c>
      <c r="J606" s="4">
        <v>4.0</v>
      </c>
      <c r="K606" s="4" t="s">
        <v>52</v>
      </c>
      <c r="L606" s="4">
        <v>10000.0</v>
      </c>
    </row>
    <row r="607" ht="15.75" customHeight="1">
      <c r="A607" s="4" t="s">
        <v>658</v>
      </c>
      <c r="B607" s="4" t="s">
        <v>112</v>
      </c>
      <c r="C607" s="4" t="s">
        <v>40</v>
      </c>
      <c r="D607" s="4" t="s">
        <v>23</v>
      </c>
      <c r="E607" s="4" t="s">
        <v>24</v>
      </c>
      <c r="F607" s="4" t="s">
        <v>24</v>
      </c>
      <c r="G607" s="4" t="s">
        <v>24</v>
      </c>
      <c r="H607" s="4">
        <v>85.0</v>
      </c>
      <c r="I607" s="4" t="s">
        <v>24</v>
      </c>
      <c r="J607" s="4">
        <v>2.0</v>
      </c>
      <c r="K607" s="4" t="s">
        <v>45</v>
      </c>
      <c r="L607" s="4">
        <v>25000.0</v>
      </c>
    </row>
    <row r="608" ht="15.75" customHeight="1">
      <c r="A608" s="4" t="s">
        <v>659</v>
      </c>
      <c r="B608" s="4" t="s">
        <v>64</v>
      </c>
      <c r="C608" s="4" t="s">
        <v>22</v>
      </c>
      <c r="D608" s="4" t="s">
        <v>77</v>
      </c>
      <c r="E608" s="4" t="s">
        <v>25</v>
      </c>
      <c r="F608" s="4" t="s">
        <v>25</v>
      </c>
      <c r="G608" s="4" t="s">
        <v>25</v>
      </c>
      <c r="H608" s="4">
        <v>72.0</v>
      </c>
      <c r="I608" s="4" t="s">
        <v>24</v>
      </c>
      <c r="J608" s="4">
        <v>5.0</v>
      </c>
      <c r="K608" s="4" t="s">
        <v>52</v>
      </c>
      <c r="L608" s="4">
        <v>25000.0</v>
      </c>
    </row>
    <row r="609" ht="15.75" customHeight="1">
      <c r="A609" s="4" t="s">
        <v>660</v>
      </c>
      <c r="B609" s="4" t="s">
        <v>48</v>
      </c>
      <c r="C609" s="4" t="s">
        <v>22</v>
      </c>
      <c r="D609" s="4" t="s">
        <v>23</v>
      </c>
      <c r="E609" s="4" t="s">
        <v>24</v>
      </c>
      <c r="F609" s="4" t="s">
        <v>24</v>
      </c>
      <c r="G609" s="4" t="s">
        <v>24</v>
      </c>
      <c r="H609" s="4">
        <v>12.0</v>
      </c>
      <c r="I609" s="4" t="s">
        <v>24</v>
      </c>
      <c r="J609" s="4">
        <v>0.0</v>
      </c>
      <c r="K609" s="4" t="s">
        <v>49</v>
      </c>
      <c r="L609" s="4">
        <v>343.0</v>
      </c>
    </row>
    <row r="610" ht="15.75" customHeight="1">
      <c r="A610" s="4" t="s">
        <v>661</v>
      </c>
      <c r="B610" s="4" t="s">
        <v>42</v>
      </c>
      <c r="C610" s="4" t="s">
        <v>22</v>
      </c>
      <c r="D610" s="4" t="s">
        <v>23</v>
      </c>
      <c r="E610" s="4" t="s">
        <v>25</v>
      </c>
      <c r="F610" s="4" t="s">
        <v>24</v>
      </c>
      <c r="G610" s="4" t="s">
        <v>25</v>
      </c>
      <c r="H610" s="4">
        <v>46.0</v>
      </c>
      <c r="I610" s="4" t="s">
        <v>25</v>
      </c>
      <c r="J610" s="4">
        <v>4.0</v>
      </c>
      <c r="K610" s="4" t="s">
        <v>45</v>
      </c>
      <c r="L610" s="4">
        <v>5000.0</v>
      </c>
    </row>
    <row r="611" ht="15.75" customHeight="1">
      <c r="A611" s="4" t="s">
        <v>662</v>
      </c>
      <c r="B611" s="4" t="s">
        <v>119</v>
      </c>
      <c r="C611" s="4" t="s">
        <v>22</v>
      </c>
      <c r="D611" s="4" t="s">
        <v>77</v>
      </c>
      <c r="E611" s="4" t="s">
        <v>25</v>
      </c>
      <c r="F611" s="4" t="s">
        <v>25</v>
      </c>
      <c r="G611" s="4" t="s">
        <v>25</v>
      </c>
      <c r="H611" s="4">
        <v>29.0</v>
      </c>
      <c r="I611" s="4" t="s">
        <v>25</v>
      </c>
      <c r="J611" s="4">
        <v>1.0</v>
      </c>
      <c r="K611" s="4" t="s">
        <v>26</v>
      </c>
      <c r="L611" s="4">
        <v>2500.0</v>
      </c>
    </row>
    <row r="612" ht="15.75" customHeight="1">
      <c r="A612" s="4" t="s">
        <v>663</v>
      </c>
      <c r="B612" s="4" t="s">
        <v>21</v>
      </c>
      <c r="C612" s="4" t="s">
        <v>22</v>
      </c>
      <c r="D612" s="4" t="s">
        <v>77</v>
      </c>
      <c r="E612" s="4" t="s">
        <v>25</v>
      </c>
      <c r="F612" s="4" t="s">
        <v>24</v>
      </c>
      <c r="G612" s="4" t="s">
        <v>25</v>
      </c>
      <c r="H612" s="4">
        <v>84.0</v>
      </c>
      <c r="I612" s="4" t="s">
        <v>25</v>
      </c>
      <c r="J612" s="4">
        <v>5.0</v>
      </c>
      <c r="K612" s="4" t="s">
        <v>45</v>
      </c>
      <c r="L612" s="4">
        <v>10000.0</v>
      </c>
    </row>
    <row r="613" ht="15.75" customHeight="1">
      <c r="A613" s="4" t="s">
        <v>664</v>
      </c>
      <c r="B613" s="4" t="s">
        <v>73</v>
      </c>
      <c r="C613" s="4" t="s">
        <v>40</v>
      </c>
      <c r="D613" s="4" t="s">
        <v>77</v>
      </c>
      <c r="E613" s="4" t="s">
        <v>25</v>
      </c>
      <c r="F613" s="4" t="s">
        <v>25</v>
      </c>
      <c r="G613" s="4" t="s">
        <v>25</v>
      </c>
      <c r="H613" s="4">
        <v>37.0</v>
      </c>
      <c r="I613" s="4" t="s">
        <v>24</v>
      </c>
      <c r="J613" s="4">
        <v>1.0</v>
      </c>
      <c r="K613" s="4" t="s">
        <v>26</v>
      </c>
      <c r="L613" s="4">
        <v>10000.0</v>
      </c>
    </row>
    <row r="614" ht="15.75" customHeight="1">
      <c r="A614" s="4" t="s">
        <v>665</v>
      </c>
      <c r="B614" s="4" t="s">
        <v>33</v>
      </c>
      <c r="C614" s="4" t="s">
        <v>22</v>
      </c>
      <c r="D614" s="4" t="s">
        <v>77</v>
      </c>
      <c r="E614" s="4" t="s">
        <v>24</v>
      </c>
      <c r="F614" s="4" t="s">
        <v>25</v>
      </c>
      <c r="G614" s="4" t="s">
        <v>25</v>
      </c>
      <c r="H614" s="4">
        <v>42.0</v>
      </c>
      <c r="I614" s="4" t="s">
        <v>25</v>
      </c>
      <c r="J614" s="4">
        <v>5.0</v>
      </c>
      <c r="K614" s="4" t="s">
        <v>45</v>
      </c>
      <c r="L614" s="4">
        <v>5000.0</v>
      </c>
    </row>
    <row r="615" ht="15.75" customHeight="1">
      <c r="A615" s="4" t="s">
        <v>666</v>
      </c>
      <c r="B615" s="4" t="s">
        <v>56</v>
      </c>
      <c r="C615" s="4" t="s">
        <v>22</v>
      </c>
      <c r="D615" s="4" t="s">
        <v>77</v>
      </c>
      <c r="E615" s="4" t="s">
        <v>24</v>
      </c>
      <c r="F615" s="4" t="s">
        <v>24</v>
      </c>
      <c r="G615" s="4" t="s">
        <v>25</v>
      </c>
      <c r="H615" s="4">
        <v>66.0</v>
      </c>
      <c r="I615" s="4" t="s">
        <v>25</v>
      </c>
      <c r="J615" s="4">
        <v>1.0</v>
      </c>
      <c r="K615" s="4" t="s">
        <v>52</v>
      </c>
      <c r="L615" s="4">
        <v>10000.0</v>
      </c>
    </row>
    <row r="616" ht="15.75" customHeight="1">
      <c r="A616" s="4" t="s">
        <v>667</v>
      </c>
      <c r="B616" s="4" t="s">
        <v>21</v>
      </c>
      <c r="C616" s="4" t="s">
        <v>22</v>
      </c>
      <c r="D616" s="4" t="s">
        <v>77</v>
      </c>
      <c r="E616" s="4" t="s">
        <v>25</v>
      </c>
      <c r="F616" s="4" t="s">
        <v>24</v>
      </c>
      <c r="G616" s="4" t="s">
        <v>24</v>
      </c>
      <c r="H616" s="4">
        <v>28.0</v>
      </c>
      <c r="I616" s="4" t="s">
        <v>25</v>
      </c>
      <c r="J616" s="4">
        <v>2.0</v>
      </c>
      <c r="K616" s="4" t="s">
        <v>49</v>
      </c>
      <c r="L616" s="4">
        <v>2500.0</v>
      </c>
    </row>
    <row r="617" ht="15.75" customHeight="1">
      <c r="A617" s="4" t="s">
        <v>668</v>
      </c>
      <c r="B617" s="4" t="s">
        <v>64</v>
      </c>
      <c r="C617" s="4" t="s">
        <v>22</v>
      </c>
      <c r="D617" s="4" t="s">
        <v>23</v>
      </c>
      <c r="E617" s="4" t="s">
        <v>25</v>
      </c>
      <c r="F617" s="4" t="s">
        <v>24</v>
      </c>
      <c r="G617" s="4" t="s">
        <v>24</v>
      </c>
      <c r="H617" s="4">
        <v>50.0</v>
      </c>
      <c r="I617" s="4" t="s">
        <v>24</v>
      </c>
      <c r="J617" s="4">
        <v>2.0</v>
      </c>
      <c r="K617" s="4" t="s">
        <v>52</v>
      </c>
      <c r="L617" s="4">
        <v>10000.0</v>
      </c>
    </row>
    <row r="618" ht="15.75" customHeight="1">
      <c r="A618" s="4" t="s">
        <v>669</v>
      </c>
      <c r="B618" s="4" t="s">
        <v>21</v>
      </c>
      <c r="C618" s="4" t="s">
        <v>22</v>
      </c>
      <c r="D618" s="4" t="s">
        <v>77</v>
      </c>
      <c r="E618" s="4" t="s">
        <v>25</v>
      </c>
      <c r="F618" s="4" t="s">
        <v>24</v>
      </c>
      <c r="G618" s="4" t="s">
        <v>25</v>
      </c>
      <c r="H618" s="4">
        <v>30.0</v>
      </c>
      <c r="I618" s="4" t="s">
        <v>24</v>
      </c>
      <c r="J618" s="4">
        <v>3.0</v>
      </c>
      <c r="K618" s="4" t="s">
        <v>30</v>
      </c>
      <c r="L618" s="4">
        <v>5000.0</v>
      </c>
    </row>
    <row r="619" ht="15.75" customHeight="1">
      <c r="A619" s="4" t="s">
        <v>670</v>
      </c>
      <c r="B619" s="4" t="s">
        <v>64</v>
      </c>
      <c r="C619" s="4" t="s">
        <v>22</v>
      </c>
      <c r="D619" s="4" t="s">
        <v>23</v>
      </c>
      <c r="E619" s="4" t="s">
        <v>25</v>
      </c>
      <c r="F619" s="4" t="s">
        <v>24</v>
      </c>
      <c r="G619" s="4" t="s">
        <v>24</v>
      </c>
      <c r="H619" s="4">
        <v>21.0</v>
      </c>
      <c r="I619" s="4" t="s">
        <v>25</v>
      </c>
      <c r="J619" s="4">
        <v>5.0</v>
      </c>
      <c r="K619" s="4" t="s">
        <v>49</v>
      </c>
      <c r="L619" s="4">
        <v>5000.0</v>
      </c>
    </row>
    <row r="620" ht="15.75" customHeight="1">
      <c r="A620" s="4" t="s">
        <v>671</v>
      </c>
      <c r="B620" s="4" t="s">
        <v>29</v>
      </c>
      <c r="C620" s="4" t="s">
        <v>22</v>
      </c>
      <c r="D620" s="4" t="s">
        <v>77</v>
      </c>
      <c r="E620" s="4" t="s">
        <v>24</v>
      </c>
      <c r="F620" s="4" t="s">
        <v>24</v>
      </c>
      <c r="G620" s="4" t="s">
        <v>24</v>
      </c>
      <c r="H620" s="4">
        <v>18.0</v>
      </c>
      <c r="I620" s="4" t="s">
        <v>25</v>
      </c>
      <c r="J620" s="4">
        <v>5.0</v>
      </c>
      <c r="K620" s="4" t="s">
        <v>26</v>
      </c>
      <c r="L620" s="4">
        <v>2500.0</v>
      </c>
    </row>
    <row r="621" ht="15.75" customHeight="1">
      <c r="A621" s="4" t="s">
        <v>672</v>
      </c>
      <c r="B621" s="4" t="s">
        <v>33</v>
      </c>
      <c r="C621" s="4" t="s">
        <v>22</v>
      </c>
      <c r="D621" s="4" t="s">
        <v>23</v>
      </c>
      <c r="E621" s="4" t="s">
        <v>25</v>
      </c>
      <c r="F621" s="4" t="s">
        <v>24</v>
      </c>
      <c r="G621" s="4" t="s">
        <v>24</v>
      </c>
      <c r="H621" s="4">
        <v>46.0</v>
      </c>
      <c r="I621" s="4" t="s">
        <v>25</v>
      </c>
      <c r="J621" s="4">
        <v>2.0</v>
      </c>
      <c r="K621" s="4" t="s">
        <v>26</v>
      </c>
      <c r="L621" s="4">
        <v>5000.0</v>
      </c>
    </row>
    <row r="622" ht="15.75" customHeight="1">
      <c r="A622" s="4" t="s">
        <v>673</v>
      </c>
      <c r="B622" s="4" t="s">
        <v>22</v>
      </c>
      <c r="C622" s="4" t="s">
        <v>22</v>
      </c>
      <c r="D622" s="4" t="s">
        <v>23</v>
      </c>
      <c r="E622" s="4" t="s">
        <v>25</v>
      </c>
      <c r="F622" s="4" t="s">
        <v>24</v>
      </c>
      <c r="G622" s="4" t="s">
        <v>24</v>
      </c>
      <c r="H622" s="4">
        <v>66.0</v>
      </c>
      <c r="I622" s="4" t="s">
        <v>24</v>
      </c>
      <c r="J622" s="4">
        <v>1.0</v>
      </c>
      <c r="K622" s="4" t="s">
        <v>52</v>
      </c>
      <c r="L622" s="4">
        <v>25000.0</v>
      </c>
    </row>
    <row r="623" ht="15.75" customHeight="1">
      <c r="A623" s="4" t="s">
        <v>674</v>
      </c>
      <c r="B623" s="4" t="s">
        <v>51</v>
      </c>
      <c r="C623" s="4" t="s">
        <v>22</v>
      </c>
      <c r="D623" s="4" t="s">
        <v>23</v>
      </c>
      <c r="E623" s="4" t="s">
        <v>25</v>
      </c>
      <c r="F623" s="4" t="s">
        <v>25</v>
      </c>
      <c r="G623" s="4" t="s">
        <v>24</v>
      </c>
      <c r="H623" s="4">
        <v>28.0</v>
      </c>
      <c r="I623" s="4" t="s">
        <v>24</v>
      </c>
      <c r="J623" s="4">
        <v>2.0</v>
      </c>
      <c r="K623" s="4" t="s">
        <v>30</v>
      </c>
      <c r="L623" s="4">
        <v>5000.0</v>
      </c>
    </row>
    <row r="624" ht="15.75" customHeight="1">
      <c r="A624" s="4" t="s">
        <v>675</v>
      </c>
      <c r="B624" s="4" t="s">
        <v>39</v>
      </c>
      <c r="C624" s="4" t="s">
        <v>40</v>
      </c>
      <c r="D624" s="4" t="s">
        <v>23</v>
      </c>
      <c r="E624" s="4" t="s">
        <v>24</v>
      </c>
      <c r="F624" s="4" t="s">
        <v>24</v>
      </c>
      <c r="G624" s="4" t="s">
        <v>24</v>
      </c>
      <c r="H624" s="4">
        <v>29.0</v>
      </c>
      <c r="I624" s="4" t="s">
        <v>24</v>
      </c>
      <c r="J624" s="4">
        <v>4.0</v>
      </c>
      <c r="K624" s="4" t="s">
        <v>26</v>
      </c>
      <c r="L624" s="4">
        <v>5000.0</v>
      </c>
    </row>
    <row r="625" ht="15.75" customHeight="1">
      <c r="A625" s="4" t="s">
        <v>676</v>
      </c>
      <c r="B625" s="4" t="s">
        <v>119</v>
      </c>
      <c r="C625" s="4" t="s">
        <v>22</v>
      </c>
      <c r="D625" s="4" t="s">
        <v>23</v>
      </c>
      <c r="E625" s="4" t="s">
        <v>24</v>
      </c>
      <c r="F625" s="4" t="s">
        <v>24</v>
      </c>
      <c r="G625" s="4" t="s">
        <v>24</v>
      </c>
      <c r="H625" s="4">
        <v>48.0</v>
      </c>
      <c r="I625" s="4" t="s">
        <v>25</v>
      </c>
      <c r="J625" s="4">
        <v>5.0</v>
      </c>
      <c r="K625" s="4" t="s">
        <v>49</v>
      </c>
      <c r="L625" s="4">
        <v>5000.0</v>
      </c>
    </row>
    <row r="626" ht="15.75" customHeight="1">
      <c r="A626" s="4" t="s">
        <v>677</v>
      </c>
      <c r="B626" s="4" t="s">
        <v>36</v>
      </c>
      <c r="C626" s="4" t="s">
        <v>22</v>
      </c>
      <c r="D626" s="4" t="s">
        <v>77</v>
      </c>
      <c r="E626" s="4" t="s">
        <v>25</v>
      </c>
      <c r="F626" s="4" t="s">
        <v>24</v>
      </c>
      <c r="G626" s="4" t="s">
        <v>24</v>
      </c>
      <c r="H626" s="4">
        <v>47.0</v>
      </c>
      <c r="I626" s="4" t="s">
        <v>25</v>
      </c>
      <c r="J626" s="4">
        <v>2.0</v>
      </c>
      <c r="K626" s="4" t="s">
        <v>26</v>
      </c>
      <c r="L626" s="4">
        <v>10000.0</v>
      </c>
    </row>
    <row r="627" ht="15.75" customHeight="1">
      <c r="A627" s="4" t="s">
        <v>678</v>
      </c>
      <c r="B627" s="4" t="s">
        <v>69</v>
      </c>
      <c r="C627" s="4" t="s">
        <v>22</v>
      </c>
      <c r="D627" s="4" t="s">
        <v>77</v>
      </c>
      <c r="E627" s="4" t="s">
        <v>25</v>
      </c>
      <c r="F627" s="4" t="s">
        <v>25</v>
      </c>
      <c r="G627" s="4" t="s">
        <v>24</v>
      </c>
      <c r="H627" s="4">
        <v>66.0</v>
      </c>
      <c r="I627" s="4" t="s">
        <v>25</v>
      </c>
      <c r="J627" s="4">
        <v>3.0</v>
      </c>
      <c r="K627" s="4" t="s">
        <v>45</v>
      </c>
      <c r="L627" s="4">
        <v>10000.0</v>
      </c>
    </row>
    <row r="628" ht="15.75" customHeight="1">
      <c r="A628" s="4" t="s">
        <v>679</v>
      </c>
      <c r="B628" s="4" t="s">
        <v>51</v>
      </c>
      <c r="C628" s="4" t="s">
        <v>22</v>
      </c>
      <c r="D628" s="4" t="s">
        <v>23</v>
      </c>
      <c r="E628" s="4" t="s">
        <v>24</v>
      </c>
      <c r="F628" s="4" t="s">
        <v>24</v>
      </c>
      <c r="G628" s="4" t="s">
        <v>24</v>
      </c>
      <c r="H628" s="4">
        <v>65.0</v>
      </c>
      <c r="I628" s="4" t="s">
        <v>25</v>
      </c>
      <c r="J628" s="4">
        <v>2.0</v>
      </c>
      <c r="K628" s="4" t="s">
        <v>52</v>
      </c>
      <c r="L628" s="4">
        <v>25000.0</v>
      </c>
    </row>
    <row r="629" ht="15.75" customHeight="1">
      <c r="A629" s="4" t="s">
        <v>680</v>
      </c>
      <c r="B629" s="4" t="s">
        <v>48</v>
      </c>
      <c r="C629" s="4" t="s">
        <v>22</v>
      </c>
      <c r="D629" s="4" t="s">
        <v>77</v>
      </c>
      <c r="E629" s="4" t="s">
        <v>24</v>
      </c>
      <c r="F629" s="4" t="s">
        <v>25</v>
      </c>
      <c r="G629" s="4" t="s">
        <v>25</v>
      </c>
      <c r="H629" s="4">
        <v>36.0</v>
      </c>
      <c r="I629" s="4" t="s">
        <v>24</v>
      </c>
      <c r="J629" s="4">
        <v>2.0</v>
      </c>
      <c r="K629" s="4" t="s">
        <v>52</v>
      </c>
      <c r="L629" s="4">
        <v>5000.0</v>
      </c>
    </row>
    <row r="630" ht="15.75" customHeight="1">
      <c r="A630" s="4" t="s">
        <v>681</v>
      </c>
      <c r="B630" s="4" t="s">
        <v>73</v>
      </c>
      <c r="C630" s="4" t="s">
        <v>40</v>
      </c>
      <c r="D630" s="4" t="s">
        <v>23</v>
      </c>
      <c r="E630" s="4" t="s">
        <v>25</v>
      </c>
      <c r="F630" s="4" t="s">
        <v>24</v>
      </c>
      <c r="G630" s="4" t="s">
        <v>25</v>
      </c>
      <c r="H630" s="4">
        <v>32.0</v>
      </c>
      <c r="I630" s="4" t="s">
        <v>25</v>
      </c>
      <c r="J630" s="4">
        <v>5.0</v>
      </c>
      <c r="K630" s="4" t="s">
        <v>49</v>
      </c>
      <c r="L630" s="4">
        <v>10000.0</v>
      </c>
    </row>
    <row r="631" ht="15.75" customHeight="1">
      <c r="A631" s="4" t="s">
        <v>682</v>
      </c>
      <c r="B631" s="4" t="s">
        <v>39</v>
      </c>
      <c r="C631" s="4" t="s">
        <v>40</v>
      </c>
      <c r="D631" s="4" t="s">
        <v>23</v>
      </c>
      <c r="E631" s="4" t="s">
        <v>25</v>
      </c>
      <c r="F631" s="4" t="s">
        <v>24</v>
      </c>
      <c r="G631" s="4" t="s">
        <v>25</v>
      </c>
      <c r="H631" s="4">
        <v>74.0</v>
      </c>
      <c r="I631" s="4" t="s">
        <v>25</v>
      </c>
      <c r="J631" s="4">
        <v>5.0</v>
      </c>
      <c r="K631" s="4" t="s">
        <v>52</v>
      </c>
      <c r="L631" s="4">
        <v>10000.0</v>
      </c>
    </row>
    <row r="632" ht="15.75" customHeight="1">
      <c r="A632" s="4" t="s">
        <v>683</v>
      </c>
      <c r="B632" s="4" t="s">
        <v>36</v>
      </c>
      <c r="C632" s="4" t="s">
        <v>22</v>
      </c>
      <c r="D632" s="4" t="s">
        <v>23</v>
      </c>
      <c r="E632" s="4" t="s">
        <v>24</v>
      </c>
      <c r="F632" s="4" t="s">
        <v>25</v>
      </c>
      <c r="G632" s="4" t="s">
        <v>25</v>
      </c>
      <c r="H632" s="4">
        <v>63.0</v>
      </c>
      <c r="I632" s="4" t="s">
        <v>25</v>
      </c>
      <c r="J632" s="4">
        <v>3.0</v>
      </c>
      <c r="K632" s="4" t="s">
        <v>45</v>
      </c>
      <c r="L632" s="4">
        <v>25000.0</v>
      </c>
    </row>
    <row r="633" ht="15.75" customHeight="1">
      <c r="A633" s="4" t="s">
        <v>684</v>
      </c>
      <c r="B633" s="4" t="s">
        <v>21</v>
      </c>
      <c r="C633" s="4" t="s">
        <v>22</v>
      </c>
      <c r="D633" s="4" t="s">
        <v>77</v>
      </c>
      <c r="E633" s="4" t="s">
        <v>24</v>
      </c>
      <c r="F633" s="4" t="s">
        <v>24</v>
      </c>
      <c r="G633" s="4" t="s">
        <v>24</v>
      </c>
      <c r="H633" s="4">
        <v>37.0</v>
      </c>
      <c r="I633" s="4" t="s">
        <v>24</v>
      </c>
      <c r="J633" s="4">
        <v>2.0</v>
      </c>
      <c r="K633" s="4" t="s">
        <v>30</v>
      </c>
      <c r="L633" s="4">
        <v>5000.0</v>
      </c>
    </row>
    <row r="634" ht="15.75" customHeight="1">
      <c r="A634" s="4" t="s">
        <v>685</v>
      </c>
      <c r="B634" s="4" t="s">
        <v>36</v>
      </c>
      <c r="C634" s="4" t="s">
        <v>22</v>
      </c>
      <c r="D634" s="4" t="s">
        <v>77</v>
      </c>
      <c r="E634" s="4" t="s">
        <v>25</v>
      </c>
      <c r="F634" s="4" t="s">
        <v>25</v>
      </c>
      <c r="G634" s="4" t="s">
        <v>24</v>
      </c>
      <c r="H634" s="4">
        <v>19.0</v>
      </c>
      <c r="I634" s="4" t="s">
        <v>24</v>
      </c>
      <c r="J634" s="4">
        <v>3.0</v>
      </c>
      <c r="K634" s="4" t="s">
        <v>30</v>
      </c>
      <c r="L634" s="4">
        <v>5000.0</v>
      </c>
    </row>
    <row r="635" ht="15.75" customHeight="1">
      <c r="A635" s="4" t="s">
        <v>686</v>
      </c>
      <c r="B635" s="4" t="s">
        <v>29</v>
      </c>
      <c r="C635" s="4" t="s">
        <v>22</v>
      </c>
      <c r="D635" s="4" t="s">
        <v>23</v>
      </c>
      <c r="E635" s="4" t="s">
        <v>24</v>
      </c>
      <c r="F635" s="4" t="s">
        <v>25</v>
      </c>
      <c r="G635" s="4" t="s">
        <v>24</v>
      </c>
      <c r="H635" s="4">
        <v>77.0</v>
      </c>
      <c r="I635" s="4" t="s">
        <v>24</v>
      </c>
      <c r="J635" s="4">
        <v>5.0</v>
      </c>
      <c r="K635" s="4" t="s">
        <v>45</v>
      </c>
      <c r="L635" s="4">
        <v>25000.0</v>
      </c>
    </row>
    <row r="636" ht="15.75" customHeight="1">
      <c r="A636" s="4" t="s">
        <v>687</v>
      </c>
      <c r="B636" s="4" t="s">
        <v>36</v>
      </c>
      <c r="C636" s="4" t="s">
        <v>22</v>
      </c>
      <c r="D636" s="4" t="s">
        <v>23</v>
      </c>
      <c r="E636" s="4" t="s">
        <v>25</v>
      </c>
      <c r="F636" s="4" t="s">
        <v>24</v>
      </c>
      <c r="G636" s="4" t="s">
        <v>24</v>
      </c>
      <c r="H636" s="4">
        <v>79.0</v>
      </c>
      <c r="I636" s="4" t="s">
        <v>24</v>
      </c>
      <c r="J636" s="4">
        <v>2.0</v>
      </c>
      <c r="K636" s="4" t="s">
        <v>30</v>
      </c>
      <c r="L636" s="4">
        <v>10000.0</v>
      </c>
    </row>
    <row r="637" ht="15.75" customHeight="1">
      <c r="A637" s="4" t="s">
        <v>688</v>
      </c>
      <c r="B637" s="4" t="s">
        <v>101</v>
      </c>
      <c r="C637" s="4" t="s">
        <v>22</v>
      </c>
      <c r="D637" s="4" t="s">
        <v>77</v>
      </c>
      <c r="E637" s="4" t="s">
        <v>24</v>
      </c>
      <c r="F637" s="4" t="s">
        <v>24</v>
      </c>
      <c r="G637" s="4" t="s">
        <v>25</v>
      </c>
      <c r="H637" s="4">
        <v>59.0</v>
      </c>
      <c r="I637" s="4" t="s">
        <v>25</v>
      </c>
      <c r="J637" s="4">
        <v>5.0</v>
      </c>
      <c r="K637" s="4" t="s">
        <v>49</v>
      </c>
      <c r="L637" s="4">
        <v>5000.0</v>
      </c>
    </row>
    <row r="638" ht="15.75" customHeight="1">
      <c r="A638" s="4" t="s">
        <v>689</v>
      </c>
      <c r="B638" s="4" t="s">
        <v>87</v>
      </c>
      <c r="C638" s="4" t="s">
        <v>22</v>
      </c>
      <c r="D638" s="4" t="s">
        <v>23</v>
      </c>
      <c r="E638" s="4" t="s">
        <v>24</v>
      </c>
      <c r="F638" s="4" t="s">
        <v>25</v>
      </c>
      <c r="G638" s="4" t="s">
        <v>24</v>
      </c>
      <c r="H638" s="4">
        <v>81.0</v>
      </c>
      <c r="I638" s="4" t="s">
        <v>24</v>
      </c>
      <c r="J638" s="4">
        <v>5.0</v>
      </c>
      <c r="K638" s="4" t="s">
        <v>45</v>
      </c>
      <c r="L638" s="4">
        <v>25000.0</v>
      </c>
    </row>
    <row r="639" ht="15.75" customHeight="1">
      <c r="A639" s="4" t="s">
        <v>690</v>
      </c>
      <c r="B639" s="4" t="s">
        <v>112</v>
      </c>
      <c r="C639" s="4" t="s">
        <v>40</v>
      </c>
      <c r="D639" s="4" t="s">
        <v>23</v>
      </c>
      <c r="E639" s="4" t="s">
        <v>25</v>
      </c>
      <c r="F639" s="4" t="s">
        <v>24</v>
      </c>
      <c r="G639" s="4" t="s">
        <v>25</v>
      </c>
      <c r="H639" s="4">
        <v>67.0</v>
      </c>
      <c r="I639" s="4" t="s">
        <v>25</v>
      </c>
      <c r="J639" s="4">
        <v>3.0</v>
      </c>
      <c r="K639" s="4" t="s">
        <v>52</v>
      </c>
      <c r="L639" s="4">
        <v>25000.0</v>
      </c>
    </row>
    <row r="640" ht="15.75" customHeight="1">
      <c r="A640" s="4" t="s">
        <v>691</v>
      </c>
      <c r="B640" s="4" t="s">
        <v>42</v>
      </c>
      <c r="C640" s="4" t="s">
        <v>22</v>
      </c>
      <c r="D640" s="4" t="s">
        <v>23</v>
      </c>
      <c r="E640" s="4" t="s">
        <v>25</v>
      </c>
      <c r="F640" s="4" t="s">
        <v>24</v>
      </c>
      <c r="G640" s="4" t="s">
        <v>24</v>
      </c>
      <c r="H640" s="4">
        <v>34.0</v>
      </c>
      <c r="I640" s="4" t="s">
        <v>24</v>
      </c>
      <c r="J640" s="4">
        <v>5.0</v>
      </c>
      <c r="K640" s="4" t="s">
        <v>45</v>
      </c>
      <c r="L640" s="4">
        <v>5000.0</v>
      </c>
    </row>
    <row r="641" ht="15.75" customHeight="1">
      <c r="A641" s="4" t="s">
        <v>692</v>
      </c>
      <c r="B641" s="4" t="s">
        <v>42</v>
      </c>
      <c r="C641" s="4" t="s">
        <v>22</v>
      </c>
      <c r="D641" s="4" t="s">
        <v>23</v>
      </c>
      <c r="E641" s="4" t="s">
        <v>24</v>
      </c>
      <c r="F641" s="4" t="s">
        <v>25</v>
      </c>
      <c r="G641" s="4" t="s">
        <v>25</v>
      </c>
      <c r="H641" s="4">
        <v>73.0</v>
      </c>
      <c r="I641" s="4" t="s">
        <v>25</v>
      </c>
      <c r="J641" s="4">
        <v>2.0</v>
      </c>
      <c r="K641" s="4" t="s">
        <v>45</v>
      </c>
      <c r="L641" s="4">
        <v>10000.0</v>
      </c>
    </row>
    <row r="642" ht="15.75" customHeight="1">
      <c r="A642" s="4" t="s">
        <v>693</v>
      </c>
      <c r="B642" s="4" t="s">
        <v>44</v>
      </c>
      <c r="C642" s="4" t="s">
        <v>22</v>
      </c>
      <c r="D642" s="4" t="s">
        <v>77</v>
      </c>
      <c r="E642" s="4" t="s">
        <v>24</v>
      </c>
      <c r="F642" s="4" t="s">
        <v>24</v>
      </c>
      <c r="G642" s="4" t="s">
        <v>24</v>
      </c>
      <c r="H642" s="4">
        <v>47.0</v>
      </c>
      <c r="I642" s="4" t="s">
        <v>25</v>
      </c>
      <c r="J642" s="4">
        <v>4.0</v>
      </c>
      <c r="K642" s="4" t="s">
        <v>49</v>
      </c>
      <c r="L642" s="4">
        <v>5000.0</v>
      </c>
    </row>
    <row r="643" ht="15.75" customHeight="1">
      <c r="A643" s="4" t="s">
        <v>694</v>
      </c>
      <c r="B643" s="4" t="s">
        <v>87</v>
      </c>
      <c r="C643" s="4" t="s">
        <v>22</v>
      </c>
      <c r="D643" s="4" t="s">
        <v>77</v>
      </c>
      <c r="E643" s="4" t="s">
        <v>25</v>
      </c>
      <c r="F643" s="4" t="s">
        <v>25</v>
      </c>
      <c r="G643" s="4" t="s">
        <v>25</v>
      </c>
      <c r="H643" s="4">
        <v>72.0</v>
      </c>
      <c r="I643" s="4" t="s">
        <v>24</v>
      </c>
      <c r="J643" s="4">
        <v>5.0</v>
      </c>
      <c r="K643" s="4" t="s">
        <v>30</v>
      </c>
      <c r="L643" s="4">
        <v>10000.0</v>
      </c>
    </row>
    <row r="644" ht="15.75" customHeight="1">
      <c r="A644" s="4" t="s">
        <v>695</v>
      </c>
      <c r="B644" s="4" t="s">
        <v>69</v>
      </c>
      <c r="C644" s="4" t="s">
        <v>22</v>
      </c>
      <c r="D644" s="4" t="s">
        <v>77</v>
      </c>
      <c r="E644" s="4" t="s">
        <v>25</v>
      </c>
      <c r="F644" s="4" t="s">
        <v>24</v>
      </c>
      <c r="G644" s="4" t="s">
        <v>25</v>
      </c>
      <c r="H644" s="4">
        <v>22.0</v>
      </c>
      <c r="I644" s="4" t="s">
        <v>25</v>
      </c>
      <c r="J644" s="4">
        <v>3.0</v>
      </c>
      <c r="K644" s="4" t="s">
        <v>26</v>
      </c>
      <c r="L644" s="4">
        <v>5000.0</v>
      </c>
    </row>
    <row r="645" ht="15.75" customHeight="1">
      <c r="A645" s="4" t="s">
        <v>696</v>
      </c>
      <c r="B645" s="4" t="s">
        <v>48</v>
      </c>
      <c r="C645" s="4" t="s">
        <v>22</v>
      </c>
      <c r="D645" s="4" t="s">
        <v>23</v>
      </c>
      <c r="E645" s="4" t="s">
        <v>25</v>
      </c>
      <c r="F645" s="4" t="s">
        <v>24</v>
      </c>
      <c r="G645" s="4" t="s">
        <v>25</v>
      </c>
      <c r="H645" s="4">
        <v>54.0</v>
      </c>
      <c r="I645" s="4" t="s">
        <v>24</v>
      </c>
      <c r="J645" s="4">
        <v>2.0</v>
      </c>
      <c r="K645" s="4" t="s">
        <v>26</v>
      </c>
      <c r="L645" s="4">
        <v>10000.0</v>
      </c>
    </row>
    <row r="646" ht="15.75" customHeight="1">
      <c r="A646" s="4" t="s">
        <v>697</v>
      </c>
      <c r="B646" s="4" t="s">
        <v>119</v>
      </c>
      <c r="C646" s="4" t="s">
        <v>22</v>
      </c>
      <c r="D646" s="4" t="s">
        <v>23</v>
      </c>
      <c r="E646" s="4" t="s">
        <v>25</v>
      </c>
      <c r="F646" s="4" t="s">
        <v>24</v>
      </c>
      <c r="G646" s="4" t="s">
        <v>25</v>
      </c>
      <c r="H646" s="4">
        <v>39.0</v>
      </c>
      <c r="I646" s="4" t="s">
        <v>25</v>
      </c>
      <c r="J646" s="4">
        <v>5.0</v>
      </c>
      <c r="K646" s="4" t="s">
        <v>49</v>
      </c>
      <c r="L646" s="4">
        <v>10000.0</v>
      </c>
    </row>
    <row r="647" ht="15.75" customHeight="1">
      <c r="A647" s="4" t="s">
        <v>698</v>
      </c>
      <c r="B647" s="4" t="s">
        <v>29</v>
      </c>
      <c r="C647" s="4" t="s">
        <v>22</v>
      </c>
      <c r="D647" s="4" t="s">
        <v>23</v>
      </c>
      <c r="E647" s="4" t="s">
        <v>25</v>
      </c>
      <c r="F647" s="4" t="s">
        <v>25</v>
      </c>
      <c r="G647" s="4" t="s">
        <v>25</v>
      </c>
      <c r="H647" s="4">
        <v>28.0</v>
      </c>
      <c r="I647" s="4" t="s">
        <v>24</v>
      </c>
      <c r="J647" s="4">
        <v>1.0</v>
      </c>
      <c r="K647" s="4" t="s">
        <v>30</v>
      </c>
      <c r="L647" s="4">
        <v>5000.0</v>
      </c>
    </row>
    <row r="648" ht="15.75" customHeight="1">
      <c r="A648" s="4" t="s">
        <v>699</v>
      </c>
      <c r="B648" s="4" t="s">
        <v>21</v>
      </c>
      <c r="C648" s="4" t="s">
        <v>22</v>
      </c>
      <c r="D648" s="4" t="s">
        <v>23</v>
      </c>
      <c r="E648" s="4" t="s">
        <v>25</v>
      </c>
      <c r="F648" s="4" t="s">
        <v>24</v>
      </c>
      <c r="G648" s="4" t="s">
        <v>25</v>
      </c>
      <c r="H648" s="4">
        <v>60.0</v>
      </c>
      <c r="I648" s="4" t="s">
        <v>25</v>
      </c>
      <c r="J648" s="4">
        <v>1.0</v>
      </c>
      <c r="K648" s="4" t="s">
        <v>52</v>
      </c>
      <c r="L648" s="4">
        <v>10000.0</v>
      </c>
    </row>
    <row r="649" ht="15.75" customHeight="1">
      <c r="A649" s="4" t="s">
        <v>700</v>
      </c>
      <c r="B649" s="4" t="s">
        <v>39</v>
      </c>
      <c r="C649" s="4" t="s">
        <v>40</v>
      </c>
      <c r="D649" s="4" t="s">
        <v>23</v>
      </c>
      <c r="E649" s="4" t="s">
        <v>25</v>
      </c>
      <c r="F649" s="4" t="s">
        <v>24</v>
      </c>
      <c r="G649" s="4" t="s">
        <v>25</v>
      </c>
      <c r="H649" s="4">
        <v>87.0</v>
      </c>
      <c r="I649" s="4" t="s">
        <v>24</v>
      </c>
      <c r="J649" s="4">
        <v>2.0</v>
      </c>
      <c r="K649" s="4" t="s">
        <v>52</v>
      </c>
      <c r="L649" s="4">
        <v>10000.0</v>
      </c>
    </row>
    <row r="650" ht="15.75" customHeight="1">
      <c r="A650" s="4" t="s">
        <v>701</v>
      </c>
      <c r="B650" s="4" t="s">
        <v>44</v>
      </c>
      <c r="C650" s="4" t="s">
        <v>22</v>
      </c>
      <c r="D650" s="4" t="s">
        <v>23</v>
      </c>
      <c r="E650" s="4" t="s">
        <v>25</v>
      </c>
      <c r="F650" s="4" t="s">
        <v>25</v>
      </c>
      <c r="G650" s="4" t="s">
        <v>24</v>
      </c>
      <c r="H650" s="4">
        <v>16.0</v>
      </c>
      <c r="I650" s="4" t="s">
        <v>24</v>
      </c>
      <c r="J650" s="4">
        <v>0.0</v>
      </c>
      <c r="K650" s="4" t="s">
        <v>49</v>
      </c>
      <c r="L650" s="4">
        <v>38.0</v>
      </c>
    </row>
    <row r="651" ht="15.75" customHeight="1">
      <c r="A651" s="4" t="s">
        <v>702</v>
      </c>
      <c r="B651" s="4" t="s">
        <v>85</v>
      </c>
      <c r="C651" s="4" t="s">
        <v>22</v>
      </c>
      <c r="D651" s="4" t="s">
        <v>77</v>
      </c>
      <c r="E651" s="4" t="s">
        <v>24</v>
      </c>
      <c r="F651" s="4" t="s">
        <v>25</v>
      </c>
      <c r="G651" s="4" t="s">
        <v>25</v>
      </c>
      <c r="H651" s="4">
        <v>68.0</v>
      </c>
      <c r="I651" s="4" t="s">
        <v>25</v>
      </c>
      <c r="J651" s="4">
        <v>4.0</v>
      </c>
      <c r="K651" s="4" t="s">
        <v>30</v>
      </c>
      <c r="L651" s="4">
        <v>10000.0</v>
      </c>
    </row>
    <row r="652" ht="15.75" customHeight="1">
      <c r="A652" s="4" t="s">
        <v>703</v>
      </c>
      <c r="B652" s="4" t="s">
        <v>36</v>
      </c>
      <c r="C652" s="4" t="s">
        <v>22</v>
      </c>
      <c r="D652" s="4" t="s">
        <v>23</v>
      </c>
      <c r="E652" s="4" t="s">
        <v>25</v>
      </c>
      <c r="F652" s="4" t="s">
        <v>24</v>
      </c>
      <c r="G652" s="4" t="s">
        <v>24</v>
      </c>
      <c r="H652" s="4">
        <v>44.0</v>
      </c>
      <c r="I652" s="4" t="s">
        <v>24</v>
      </c>
      <c r="J652" s="4">
        <v>2.0</v>
      </c>
      <c r="K652" s="4" t="s">
        <v>26</v>
      </c>
      <c r="L652" s="4">
        <v>10000.0</v>
      </c>
    </row>
    <row r="653" ht="15.75" customHeight="1">
      <c r="A653" s="4" t="s">
        <v>612</v>
      </c>
      <c r="B653" s="4" t="s">
        <v>73</v>
      </c>
      <c r="C653" s="4" t="s">
        <v>40</v>
      </c>
      <c r="D653" s="4" t="s">
        <v>77</v>
      </c>
      <c r="E653" s="4" t="s">
        <v>25</v>
      </c>
      <c r="F653" s="4" t="s">
        <v>25</v>
      </c>
      <c r="G653" s="4" t="s">
        <v>24</v>
      </c>
      <c r="H653" s="4">
        <v>55.0</v>
      </c>
      <c r="I653" s="4" t="s">
        <v>25</v>
      </c>
      <c r="J653" s="4">
        <v>2.0</v>
      </c>
      <c r="K653" s="4" t="s">
        <v>49</v>
      </c>
      <c r="L653" s="4">
        <v>5000.0</v>
      </c>
    </row>
    <row r="654" ht="15.75" customHeight="1">
      <c r="A654" s="4" t="s">
        <v>611</v>
      </c>
      <c r="B654" s="4" t="s">
        <v>54</v>
      </c>
      <c r="C654" s="4" t="s">
        <v>22</v>
      </c>
      <c r="D654" s="4" t="s">
        <v>23</v>
      </c>
      <c r="E654" s="4" t="s">
        <v>24</v>
      </c>
      <c r="F654" s="4" t="s">
        <v>25</v>
      </c>
      <c r="G654" s="4" t="s">
        <v>25</v>
      </c>
      <c r="H654" s="4">
        <v>55.0</v>
      </c>
      <c r="I654" s="4" t="s">
        <v>25</v>
      </c>
      <c r="J654" s="4">
        <v>2.0</v>
      </c>
      <c r="K654" s="4" t="s">
        <v>45</v>
      </c>
      <c r="L654" s="4">
        <v>5000.0</v>
      </c>
    </row>
    <row r="655" ht="15.75" customHeight="1">
      <c r="A655" s="4" t="s">
        <v>610</v>
      </c>
      <c r="B655" s="4" t="s">
        <v>36</v>
      </c>
      <c r="C655" s="4" t="s">
        <v>22</v>
      </c>
      <c r="D655" s="4" t="s">
        <v>23</v>
      </c>
      <c r="E655" s="4" t="s">
        <v>25</v>
      </c>
      <c r="F655" s="4" t="s">
        <v>25</v>
      </c>
      <c r="G655" s="4" t="s">
        <v>25</v>
      </c>
      <c r="H655" s="4">
        <v>42.0</v>
      </c>
      <c r="I655" s="4" t="s">
        <v>24</v>
      </c>
      <c r="J655" s="4">
        <v>1.0</v>
      </c>
      <c r="K655" s="4" t="s">
        <v>30</v>
      </c>
      <c r="L655" s="4">
        <v>10000.0</v>
      </c>
    </row>
    <row r="656" ht="15.75" customHeight="1">
      <c r="A656" s="4" t="s">
        <v>704</v>
      </c>
      <c r="B656" s="4" t="s">
        <v>87</v>
      </c>
      <c r="C656" s="4" t="s">
        <v>22</v>
      </c>
      <c r="D656" s="4" t="s">
        <v>23</v>
      </c>
      <c r="E656" s="4" t="s">
        <v>25</v>
      </c>
      <c r="F656" s="4" t="s">
        <v>24</v>
      </c>
      <c r="G656" s="4" t="s">
        <v>24</v>
      </c>
      <c r="H656" s="4">
        <v>15.0</v>
      </c>
      <c r="I656" s="4" t="s">
        <v>24</v>
      </c>
      <c r="J656" s="4">
        <v>0.0</v>
      </c>
      <c r="K656" s="4" t="s">
        <v>49</v>
      </c>
      <c r="L656" s="4">
        <v>488.0</v>
      </c>
    </row>
    <row r="657" ht="15.75" customHeight="1">
      <c r="A657" s="4" t="s">
        <v>608</v>
      </c>
      <c r="B657" s="4" t="s">
        <v>56</v>
      </c>
      <c r="C657" s="4" t="s">
        <v>22</v>
      </c>
      <c r="D657" s="4" t="s">
        <v>77</v>
      </c>
      <c r="E657" s="4" t="s">
        <v>24</v>
      </c>
      <c r="F657" s="4" t="s">
        <v>25</v>
      </c>
      <c r="G657" s="4" t="s">
        <v>24</v>
      </c>
      <c r="H657" s="4">
        <v>24.0</v>
      </c>
      <c r="I657" s="4" t="s">
        <v>24</v>
      </c>
      <c r="J657" s="4">
        <v>2.0</v>
      </c>
      <c r="K657" s="4" t="s">
        <v>26</v>
      </c>
      <c r="L657" s="4">
        <v>5000.0</v>
      </c>
    </row>
    <row r="658" ht="15.75" customHeight="1">
      <c r="A658" s="4" t="s">
        <v>705</v>
      </c>
      <c r="B658" s="4" t="s">
        <v>22</v>
      </c>
      <c r="C658" s="4" t="s">
        <v>22</v>
      </c>
      <c r="D658" s="4" t="s">
        <v>23</v>
      </c>
      <c r="E658" s="4" t="s">
        <v>24</v>
      </c>
      <c r="F658" s="4" t="s">
        <v>24</v>
      </c>
      <c r="G658" s="4" t="s">
        <v>24</v>
      </c>
      <c r="H658" s="4">
        <v>21.0</v>
      </c>
      <c r="I658" s="4" t="s">
        <v>25</v>
      </c>
      <c r="J658" s="4">
        <v>2.0</v>
      </c>
      <c r="K658" s="4" t="s">
        <v>30</v>
      </c>
      <c r="L658" s="4">
        <v>2500.0</v>
      </c>
    </row>
    <row r="659" ht="15.75" customHeight="1">
      <c r="A659" s="4" t="s">
        <v>706</v>
      </c>
      <c r="B659" s="4" t="s">
        <v>101</v>
      </c>
      <c r="C659" s="4" t="s">
        <v>22</v>
      </c>
      <c r="D659" s="4" t="s">
        <v>77</v>
      </c>
      <c r="E659" s="4" t="s">
        <v>24</v>
      </c>
      <c r="F659" s="4" t="s">
        <v>24</v>
      </c>
      <c r="G659" s="4" t="s">
        <v>24</v>
      </c>
      <c r="H659" s="4">
        <v>79.0</v>
      </c>
      <c r="I659" s="4" t="s">
        <v>25</v>
      </c>
      <c r="J659" s="4">
        <v>2.0</v>
      </c>
      <c r="K659" s="4" t="s">
        <v>45</v>
      </c>
      <c r="L659" s="4">
        <v>25000.0</v>
      </c>
    </row>
    <row r="660" ht="15.75" customHeight="1">
      <c r="A660" s="4" t="s">
        <v>707</v>
      </c>
      <c r="B660" s="4" t="s">
        <v>69</v>
      </c>
      <c r="C660" s="4" t="s">
        <v>22</v>
      </c>
      <c r="D660" s="4" t="s">
        <v>23</v>
      </c>
      <c r="E660" s="4" t="s">
        <v>25</v>
      </c>
      <c r="F660" s="4" t="s">
        <v>24</v>
      </c>
      <c r="G660" s="4" t="s">
        <v>25</v>
      </c>
      <c r="H660" s="4">
        <v>62.0</v>
      </c>
      <c r="I660" s="4" t="s">
        <v>24</v>
      </c>
      <c r="J660" s="4">
        <v>5.0</v>
      </c>
      <c r="K660" s="4" t="s">
        <v>52</v>
      </c>
      <c r="L660" s="4">
        <v>25000.0</v>
      </c>
    </row>
    <row r="661" ht="15.75" customHeight="1">
      <c r="A661" s="4" t="s">
        <v>708</v>
      </c>
      <c r="B661" s="4" t="s">
        <v>39</v>
      </c>
      <c r="C661" s="4" t="s">
        <v>40</v>
      </c>
      <c r="D661" s="4" t="s">
        <v>23</v>
      </c>
      <c r="E661" s="4" t="s">
        <v>24</v>
      </c>
      <c r="F661" s="4" t="s">
        <v>24</v>
      </c>
      <c r="G661" s="4" t="s">
        <v>24</v>
      </c>
      <c r="H661" s="4">
        <v>72.0</v>
      </c>
      <c r="I661" s="4" t="s">
        <v>25</v>
      </c>
      <c r="J661" s="4">
        <v>1.0</v>
      </c>
      <c r="K661" s="4" t="s">
        <v>30</v>
      </c>
      <c r="L661" s="4">
        <v>25000.0</v>
      </c>
    </row>
    <row r="662" ht="15.75" customHeight="1">
      <c r="A662" s="4" t="s">
        <v>709</v>
      </c>
      <c r="B662" s="4" t="s">
        <v>21</v>
      </c>
      <c r="C662" s="4" t="s">
        <v>22</v>
      </c>
      <c r="D662" s="4" t="s">
        <v>77</v>
      </c>
      <c r="E662" s="4" t="s">
        <v>24</v>
      </c>
      <c r="F662" s="4" t="s">
        <v>25</v>
      </c>
      <c r="G662" s="4" t="s">
        <v>24</v>
      </c>
      <c r="H662" s="4">
        <v>61.0</v>
      </c>
      <c r="I662" s="4" t="s">
        <v>24</v>
      </c>
      <c r="J662" s="4">
        <v>1.0</v>
      </c>
      <c r="K662" s="4" t="s">
        <v>52</v>
      </c>
      <c r="L662" s="4">
        <v>25000.0</v>
      </c>
    </row>
    <row r="663" ht="15.75" customHeight="1">
      <c r="A663" s="4" t="s">
        <v>710</v>
      </c>
      <c r="B663" s="4" t="s">
        <v>48</v>
      </c>
      <c r="C663" s="4" t="s">
        <v>22</v>
      </c>
      <c r="D663" s="4" t="s">
        <v>23</v>
      </c>
      <c r="E663" s="4" t="s">
        <v>24</v>
      </c>
      <c r="F663" s="4" t="s">
        <v>24</v>
      </c>
      <c r="G663" s="4" t="s">
        <v>25</v>
      </c>
      <c r="H663" s="4">
        <v>62.0</v>
      </c>
      <c r="I663" s="4" t="s">
        <v>24</v>
      </c>
      <c r="J663" s="4">
        <v>1.0</v>
      </c>
      <c r="K663" s="4" t="s">
        <v>52</v>
      </c>
      <c r="L663" s="4">
        <v>25000.0</v>
      </c>
    </row>
    <row r="664" ht="15.75" customHeight="1">
      <c r="A664" s="4" t="s">
        <v>711</v>
      </c>
      <c r="B664" s="4" t="s">
        <v>36</v>
      </c>
      <c r="C664" s="4" t="s">
        <v>22</v>
      </c>
      <c r="D664" s="4" t="s">
        <v>23</v>
      </c>
      <c r="E664" s="4" t="s">
        <v>24</v>
      </c>
      <c r="F664" s="4" t="s">
        <v>25</v>
      </c>
      <c r="G664" s="4" t="s">
        <v>24</v>
      </c>
      <c r="H664" s="4">
        <v>37.0</v>
      </c>
      <c r="I664" s="4" t="s">
        <v>25</v>
      </c>
      <c r="J664" s="4">
        <v>1.0</v>
      </c>
      <c r="K664" s="4" t="s">
        <v>49</v>
      </c>
      <c r="L664" s="4">
        <v>10000.0</v>
      </c>
    </row>
    <row r="665" ht="15.75" customHeight="1">
      <c r="A665" s="4" t="s">
        <v>712</v>
      </c>
      <c r="B665" s="4" t="s">
        <v>69</v>
      </c>
      <c r="C665" s="4" t="s">
        <v>22</v>
      </c>
      <c r="D665" s="4" t="s">
        <v>23</v>
      </c>
      <c r="E665" s="4" t="s">
        <v>24</v>
      </c>
      <c r="F665" s="4" t="s">
        <v>25</v>
      </c>
      <c r="G665" s="4" t="s">
        <v>25</v>
      </c>
      <c r="H665" s="4">
        <v>18.0</v>
      </c>
      <c r="I665" s="4" t="s">
        <v>25</v>
      </c>
      <c r="J665" s="4">
        <v>4.0</v>
      </c>
      <c r="K665" s="4" t="s">
        <v>26</v>
      </c>
      <c r="L665" s="4">
        <v>5000.0</v>
      </c>
    </row>
    <row r="666" ht="15.75" customHeight="1">
      <c r="A666" s="4" t="s">
        <v>713</v>
      </c>
      <c r="B666" s="4" t="s">
        <v>36</v>
      </c>
      <c r="C666" s="4" t="s">
        <v>22</v>
      </c>
      <c r="D666" s="4" t="s">
        <v>23</v>
      </c>
      <c r="E666" s="4" t="s">
        <v>25</v>
      </c>
      <c r="F666" s="4" t="s">
        <v>25</v>
      </c>
      <c r="G666" s="4" t="s">
        <v>25</v>
      </c>
      <c r="H666" s="4">
        <v>45.0</v>
      </c>
      <c r="I666" s="4" t="s">
        <v>25</v>
      </c>
      <c r="J666" s="4">
        <v>4.0</v>
      </c>
      <c r="K666" s="4" t="s">
        <v>45</v>
      </c>
      <c r="L666" s="4">
        <v>10000.0</v>
      </c>
    </row>
    <row r="667" ht="15.75" customHeight="1">
      <c r="A667" s="4" t="s">
        <v>714</v>
      </c>
      <c r="B667" s="4" t="s">
        <v>69</v>
      </c>
      <c r="C667" s="4" t="s">
        <v>22</v>
      </c>
      <c r="D667" s="4" t="s">
        <v>23</v>
      </c>
      <c r="E667" s="4" t="s">
        <v>24</v>
      </c>
      <c r="F667" s="4" t="s">
        <v>24</v>
      </c>
      <c r="G667" s="4" t="s">
        <v>24</v>
      </c>
      <c r="H667" s="4">
        <v>55.0</v>
      </c>
      <c r="I667" s="4" t="s">
        <v>24</v>
      </c>
      <c r="J667" s="4">
        <v>2.0</v>
      </c>
      <c r="K667" s="4" t="s">
        <v>49</v>
      </c>
      <c r="L667" s="4">
        <v>5000.0</v>
      </c>
    </row>
    <row r="668" ht="15.75" customHeight="1">
      <c r="A668" s="4" t="s">
        <v>715</v>
      </c>
      <c r="B668" s="4" t="s">
        <v>87</v>
      </c>
      <c r="C668" s="4" t="s">
        <v>22</v>
      </c>
      <c r="D668" s="4" t="s">
        <v>77</v>
      </c>
      <c r="E668" s="4" t="s">
        <v>25</v>
      </c>
      <c r="F668" s="4" t="s">
        <v>25</v>
      </c>
      <c r="G668" s="4" t="s">
        <v>24</v>
      </c>
      <c r="H668" s="4">
        <v>19.0</v>
      </c>
      <c r="I668" s="4" t="s">
        <v>24</v>
      </c>
      <c r="J668" s="4">
        <v>5.0</v>
      </c>
      <c r="K668" s="4" t="s">
        <v>49</v>
      </c>
      <c r="L668" s="4">
        <v>5000.0</v>
      </c>
    </row>
    <row r="669" ht="15.75" customHeight="1">
      <c r="A669" s="4" t="s">
        <v>716</v>
      </c>
      <c r="B669" s="4" t="s">
        <v>22</v>
      </c>
      <c r="C669" s="4" t="s">
        <v>22</v>
      </c>
      <c r="D669" s="4" t="s">
        <v>23</v>
      </c>
      <c r="E669" s="4" t="s">
        <v>24</v>
      </c>
      <c r="F669" s="4" t="s">
        <v>24</v>
      </c>
      <c r="G669" s="4" t="s">
        <v>24</v>
      </c>
      <c r="H669" s="4">
        <v>16.0</v>
      </c>
      <c r="I669" s="4" t="s">
        <v>24</v>
      </c>
      <c r="J669" s="4">
        <v>0.0</v>
      </c>
      <c r="K669" s="4" t="s">
        <v>49</v>
      </c>
      <c r="L669" s="4">
        <v>240.0</v>
      </c>
    </row>
    <row r="670" ht="15.75" customHeight="1">
      <c r="A670" s="4" t="s">
        <v>717</v>
      </c>
      <c r="B670" s="4" t="s">
        <v>101</v>
      </c>
      <c r="C670" s="4" t="s">
        <v>22</v>
      </c>
      <c r="D670" s="4" t="s">
        <v>77</v>
      </c>
      <c r="E670" s="4" t="s">
        <v>24</v>
      </c>
      <c r="F670" s="4" t="s">
        <v>24</v>
      </c>
      <c r="G670" s="4" t="s">
        <v>25</v>
      </c>
      <c r="H670" s="4">
        <v>67.0</v>
      </c>
      <c r="I670" s="4" t="s">
        <v>24</v>
      </c>
      <c r="J670" s="4">
        <v>1.0</v>
      </c>
      <c r="K670" s="4" t="s">
        <v>52</v>
      </c>
      <c r="L670" s="4">
        <v>25000.0</v>
      </c>
    </row>
    <row r="671" ht="15.75" customHeight="1">
      <c r="A671" s="4" t="s">
        <v>718</v>
      </c>
      <c r="B671" s="4" t="s">
        <v>29</v>
      </c>
      <c r="C671" s="4" t="s">
        <v>22</v>
      </c>
      <c r="D671" s="4" t="s">
        <v>23</v>
      </c>
      <c r="E671" s="4" t="s">
        <v>25</v>
      </c>
      <c r="F671" s="4" t="s">
        <v>25</v>
      </c>
      <c r="G671" s="4" t="s">
        <v>25</v>
      </c>
      <c r="H671" s="4">
        <v>24.0</v>
      </c>
      <c r="I671" s="4" t="s">
        <v>24</v>
      </c>
      <c r="J671" s="4">
        <v>3.0</v>
      </c>
      <c r="K671" s="4" t="s">
        <v>30</v>
      </c>
      <c r="L671" s="4">
        <v>2500.0</v>
      </c>
    </row>
    <row r="672" ht="15.75" customHeight="1">
      <c r="A672" s="4" t="s">
        <v>719</v>
      </c>
      <c r="B672" s="4" t="s">
        <v>44</v>
      </c>
      <c r="C672" s="4" t="s">
        <v>22</v>
      </c>
      <c r="D672" s="4" t="s">
        <v>23</v>
      </c>
      <c r="E672" s="4" t="s">
        <v>24</v>
      </c>
      <c r="F672" s="4" t="s">
        <v>24</v>
      </c>
      <c r="G672" s="4" t="s">
        <v>25</v>
      </c>
      <c r="H672" s="4">
        <v>77.0</v>
      </c>
      <c r="I672" s="4" t="s">
        <v>24</v>
      </c>
      <c r="J672" s="4">
        <v>5.0</v>
      </c>
      <c r="K672" s="4" t="s">
        <v>52</v>
      </c>
      <c r="L672" s="4">
        <v>10000.0</v>
      </c>
    </row>
    <row r="673" ht="15.75" customHeight="1">
      <c r="A673" s="4" t="s">
        <v>720</v>
      </c>
      <c r="B673" s="4" t="s">
        <v>44</v>
      </c>
      <c r="C673" s="4" t="s">
        <v>22</v>
      </c>
      <c r="D673" s="4" t="s">
        <v>23</v>
      </c>
      <c r="E673" s="4" t="s">
        <v>24</v>
      </c>
      <c r="F673" s="4" t="s">
        <v>25</v>
      </c>
      <c r="G673" s="4" t="s">
        <v>25</v>
      </c>
      <c r="H673" s="4">
        <v>63.0</v>
      </c>
      <c r="I673" s="4" t="s">
        <v>24</v>
      </c>
      <c r="J673" s="4">
        <v>3.0</v>
      </c>
      <c r="K673" s="4" t="s">
        <v>52</v>
      </c>
      <c r="L673" s="4">
        <v>10000.0</v>
      </c>
    </row>
    <row r="674" ht="15.75" customHeight="1">
      <c r="A674" s="4" t="s">
        <v>721</v>
      </c>
      <c r="B674" s="4" t="s">
        <v>101</v>
      </c>
      <c r="C674" s="4" t="s">
        <v>22</v>
      </c>
      <c r="D674" s="4" t="s">
        <v>77</v>
      </c>
      <c r="E674" s="4" t="s">
        <v>25</v>
      </c>
      <c r="F674" s="4" t="s">
        <v>24</v>
      </c>
      <c r="G674" s="4" t="s">
        <v>24</v>
      </c>
      <c r="H674" s="4">
        <v>79.0</v>
      </c>
      <c r="I674" s="4" t="s">
        <v>25</v>
      </c>
      <c r="J674" s="4">
        <v>2.0</v>
      </c>
      <c r="K674" s="4" t="s">
        <v>52</v>
      </c>
      <c r="L674" s="4">
        <v>25000.0</v>
      </c>
    </row>
    <row r="675" ht="15.75" customHeight="1">
      <c r="A675" s="4" t="s">
        <v>722</v>
      </c>
      <c r="B675" s="4" t="s">
        <v>22</v>
      </c>
      <c r="C675" s="4" t="s">
        <v>22</v>
      </c>
      <c r="D675" s="4" t="s">
        <v>23</v>
      </c>
      <c r="E675" s="4" t="s">
        <v>24</v>
      </c>
      <c r="F675" s="4" t="s">
        <v>24</v>
      </c>
      <c r="G675" s="4" t="s">
        <v>24</v>
      </c>
      <c r="H675" s="4">
        <v>28.0</v>
      </c>
      <c r="I675" s="4" t="s">
        <v>24</v>
      </c>
      <c r="J675" s="4">
        <v>4.0</v>
      </c>
      <c r="K675" s="4" t="s">
        <v>26</v>
      </c>
      <c r="L675" s="4">
        <v>5000.0</v>
      </c>
    </row>
    <row r="676" ht="15.75" customHeight="1">
      <c r="A676" s="4" t="s">
        <v>723</v>
      </c>
      <c r="B676" s="4" t="s">
        <v>64</v>
      </c>
      <c r="C676" s="4" t="s">
        <v>22</v>
      </c>
      <c r="D676" s="4" t="s">
        <v>23</v>
      </c>
      <c r="E676" s="4" t="s">
        <v>25</v>
      </c>
      <c r="F676" s="4" t="s">
        <v>24</v>
      </c>
      <c r="G676" s="4" t="s">
        <v>25</v>
      </c>
      <c r="H676" s="4">
        <v>80.0</v>
      </c>
      <c r="I676" s="4" t="s">
        <v>24</v>
      </c>
      <c r="J676" s="4">
        <v>2.0</v>
      </c>
      <c r="K676" s="4" t="s">
        <v>45</v>
      </c>
      <c r="L676" s="4">
        <v>25000.0</v>
      </c>
    </row>
    <row r="677" ht="15.75" customHeight="1">
      <c r="A677" s="4" t="s">
        <v>724</v>
      </c>
      <c r="B677" s="4" t="s">
        <v>21</v>
      </c>
      <c r="C677" s="4" t="s">
        <v>22</v>
      </c>
      <c r="D677" s="4" t="s">
        <v>23</v>
      </c>
      <c r="E677" s="4" t="s">
        <v>25</v>
      </c>
      <c r="F677" s="4" t="s">
        <v>25</v>
      </c>
      <c r="G677" s="4" t="s">
        <v>24</v>
      </c>
      <c r="H677" s="4">
        <v>20.0</v>
      </c>
      <c r="I677" s="4" t="s">
        <v>24</v>
      </c>
      <c r="J677" s="4">
        <v>2.0</v>
      </c>
      <c r="K677" s="4" t="s">
        <v>49</v>
      </c>
      <c r="L677" s="4">
        <v>2500.0</v>
      </c>
    </row>
    <row r="678" ht="15.75" customHeight="1">
      <c r="A678" s="4" t="s">
        <v>725</v>
      </c>
      <c r="B678" s="4" t="s">
        <v>42</v>
      </c>
      <c r="C678" s="4" t="s">
        <v>22</v>
      </c>
      <c r="D678" s="4" t="s">
        <v>77</v>
      </c>
      <c r="E678" s="4" t="s">
        <v>25</v>
      </c>
      <c r="F678" s="4" t="s">
        <v>25</v>
      </c>
      <c r="G678" s="4" t="s">
        <v>24</v>
      </c>
      <c r="H678" s="4">
        <v>40.0</v>
      </c>
      <c r="I678" s="4" t="s">
        <v>25</v>
      </c>
      <c r="J678" s="4">
        <v>5.0</v>
      </c>
      <c r="K678" s="4" t="s">
        <v>49</v>
      </c>
      <c r="L678" s="4">
        <v>5000.0</v>
      </c>
    </row>
    <row r="679" ht="15.75" customHeight="1">
      <c r="A679" s="4" t="s">
        <v>726</v>
      </c>
      <c r="B679" s="4" t="s">
        <v>22</v>
      </c>
      <c r="C679" s="4" t="s">
        <v>22</v>
      </c>
      <c r="D679" s="4" t="s">
        <v>23</v>
      </c>
      <c r="E679" s="4" t="s">
        <v>24</v>
      </c>
      <c r="F679" s="4" t="s">
        <v>25</v>
      </c>
      <c r="G679" s="4" t="s">
        <v>25</v>
      </c>
      <c r="H679" s="4">
        <v>22.0</v>
      </c>
      <c r="I679" s="4" t="s">
        <v>24</v>
      </c>
      <c r="J679" s="4">
        <v>4.0</v>
      </c>
      <c r="K679" s="4" t="s">
        <v>30</v>
      </c>
      <c r="L679" s="4">
        <v>2500.0</v>
      </c>
    </row>
    <row r="680" ht="15.75" customHeight="1">
      <c r="A680" s="4" t="s">
        <v>727</v>
      </c>
      <c r="B680" s="4" t="s">
        <v>44</v>
      </c>
      <c r="C680" s="4" t="s">
        <v>22</v>
      </c>
      <c r="D680" s="4" t="s">
        <v>23</v>
      </c>
      <c r="E680" s="4" t="s">
        <v>25</v>
      </c>
      <c r="F680" s="4" t="s">
        <v>24</v>
      </c>
      <c r="G680" s="4" t="s">
        <v>24</v>
      </c>
      <c r="H680" s="4">
        <v>15.0</v>
      </c>
      <c r="I680" s="4" t="s">
        <v>24</v>
      </c>
      <c r="J680" s="4">
        <v>0.0</v>
      </c>
      <c r="K680" s="4" t="s">
        <v>26</v>
      </c>
      <c r="L680" s="4">
        <v>306.0</v>
      </c>
    </row>
    <row r="681" ht="15.75" customHeight="1">
      <c r="A681" s="4" t="s">
        <v>728</v>
      </c>
      <c r="B681" s="4" t="s">
        <v>85</v>
      </c>
      <c r="C681" s="4" t="s">
        <v>22</v>
      </c>
      <c r="D681" s="4" t="s">
        <v>23</v>
      </c>
      <c r="E681" s="4" t="s">
        <v>24</v>
      </c>
      <c r="F681" s="4" t="s">
        <v>25</v>
      </c>
      <c r="G681" s="4" t="s">
        <v>25</v>
      </c>
      <c r="H681" s="4">
        <v>58.0</v>
      </c>
      <c r="I681" s="4" t="s">
        <v>24</v>
      </c>
      <c r="J681" s="4">
        <v>2.0</v>
      </c>
      <c r="K681" s="4" t="s">
        <v>45</v>
      </c>
      <c r="L681" s="4">
        <v>10000.0</v>
      </c>
    </row>
    <row r="682" ht="15.75" customHeight="1">
      <c r="A682" s="4" t="s">
        <v>729</v>
      </c>
      <c r="B682" s="4" t="s">
        <v>56</v>
      </c>
      <c r="C682" s="4" t="s">
        <v>22</v>
      </c>
      <c r="D682" s="4" t="s">
        <v>23</v>
      </c>
      <c r="E682" s="4" t="s">
        <v>24</v>
      </c>
      <c r="F682" s="4" t="s">
        <v>25</v>
      </c>
      <c r="G682" s="4" t="s">
        <v>25</v>
      </c>
      <c r="H682" s="4">
        <v>57.0</v>
      </c>
      <c r="I682" s="4" t="s">
        <v>25</v>
      </c>
      <c r="J682" s="4">
        <v>1.0</v>
      </c>
      <c r="K682" s="4" t="s">
        <v>52</v>
      </c>
      <c r="L682" s="4">
        <v>5000.0</v>
      </c>
    </row>
    <row r="683" ht="15.75" customHeight="1">
      <c r="A683" s="4" t="s">
        <v>730</v>
      </c>
      <c r="B683" s="4" t="s">
        <v>54</v>
      </c>
      <c r="C683" s="4" t="s">
        <v>22</v>
      </c>
      <c r="D683" s="4" t="s">
        <v>23</v>
      </c>
      <c r="E683" s="4" t="s">
        <v>25</v>
      </c>
      <c r="F683" s="4" t="s">
        <v>25</v>
      </c>
      <c r="G683" s="4" t="s">
        <v>24</v>
      </c>
      <c r="H683" s="4">
        <v>16.0</v>
      </c>
      <c r="I683" s="4" t="s">
        <v>24</v>
      </c>
      <c r="J683" s="4">
        <v>0.0</v>
      </c>
      <c r="K683" s="4" t="s">
        <v>49</v>
      </c>
      <c r="L683" s="4">
        <v>391.0</v>
      </c>
    </row>
    <row r="684" ht="15.75" customHeight="1">
      <c r="A684" s="4" t="s">
        <v>731</v>
      </c>
      <c r="B684" s="4" t="s">
        <v>101</v>
      </c>
      <c r="C684" s="4" t="s">
        <v>22</v>
      </c>
      <c r="D684" s="4" t="s">
        <v>23</v>
      </c>
      <c r="E684" s="4" t="s">
        <v>25</v>
      </c>
      <c r="F684" s="4" t="s">
        <v>25</v>
      </c>
      <c r="G684" s="4" t="s">
        <v>25</v>
      </c>
      <c r="H684" s="4">
        <v>65.0</v>
      </c>
      <c r="I684" s="4" t="s">
        <v>25</v>
      </c>
      <c r="J684" s="4">
        <v>5.0</v>
      </c>
      <c r="K684" s="4" t="s">
        <v>45</v>
      </c>
      <c r="L684" s="4">
        <v>10000.0</v>
      </c>
    </row>
    <row r="685" ht="15.75" customHeight="1">
      <c r="A685" s="4" t="s">
        <v>732</v>
      </c>
      <c r="B685" s="4" t="s">
        <v>56</v>
      </c>
      <c r="C685" s="4" t="s">
        <v>22</v>
      </c>
      <c r="D685" s="4" t="s">
        <v>77</v>
      </c>
      <c r="E685" s="4" t="s">
        <v>24</v>
      </c>
      <c r="F685" s="4" t="s">
        <v>24</v>
      </c>
      <c r="G685" s="4" t="s">
        <v>24</v>
      </c>
      <c r="H685" s="4">
        <v>72.0</v>
      </c>
      <c r="I685" s="4" t="s">
        <v>25</v>
      </c>
      <c r="J685" s="4">
        <v>1.0</v>
      </c>
      <c r="K685" s="4" t="s">
        <v>30</v>
      </c>
      <c r="L685" s="4">
        <v>10000.0</v>
      </c>
    </row>
    <row r="686" ht="15.75" customHeight="1">
      <c r="A686" s="4" t="s">
        <v>237</v>
      </c>
      <c r="B686" s="4" t="s">
        <v>119</v>
      </c>
      <c r="C686" s="4" t="s">
        <v>22</v>
      </c>
      <c r="D686" s="4" t="s">
        <v>23</v>
      </c>
      <c r="E686" s="4" t="s">
        <v>24</v>
      </c>
      <c r="F686" s="4" t="s">
        <v>25</v>
      </c>
      <c r="G686" s="4" t="s">
        <v>25</v>
      </c>
      <c r="H686" s="4">
        <v>80.0</v>
      </c>
      <c r="I686" s="4" t="s">
        <v>25</v>
      </c>
      <c r="J686" s="4">
        <v>3.0</v>
      </c>
      <c r="K686" s="4" t="s">
        <v>30</v>
      </c>
      <c r="L686" s="4">
        <v>25000.0</v>
      </c>
    </row>
    <row r="687" ht="15.75" customHeight="1">
      <c r="A687" s="4" t="s">
        <v>238</v>
      </c>
      <c r="B687" s="4" t="s">
        <v>44</v>
      </c>
      <c r="C687" s="4" t="s">
        <v>22</v>
      </c>
      <c r="D687" s="4" t="s">
        <v>77</v>
      </c>
      <c r="E687" s="4" t="s">
        <v>25</v>
      </c>
      <c r="F687" s="4" t="s">
        <v>25</v>
      </c>
      <c r="G687" s="4" t="s">
        <v>25</v>
      </c>
      <c r="H687" s="4">
        <v>79.0</v>
      </c>
      <c r="I687" s="4" t="s">
        <v>25</v>
      </c>
      <c r="J687" s="4">
        <v>5.0</v>
      </c>
      <c r="K687" s="4" t="s">
        <v>30</v>
      </c>
      <c r="L687" s="4">
        <v>25000.0</v>
      </c>
    </row>
    <row r="688" ht="15.75" customHeight="1">
      <c r="A688" s="4" t="s">
        <v>239</v>
      </c>
      <c r="B688" s="4" t="s">
        <v>112</v>
      </c>
      <c r="C688" s="4" t="s">
        <v>40</v>
      </c>
      <c r="D688" s="4" t="s">
        <v>23</v>
      </c>
      <c r="E688" s="4" t="s">
        <v>24</v>
      </c>
      <c r="F688" s="4" t="s">
        <v>25</v>
      </c>
      <c r="G688" s="4" t="s">
        <v>24</v>
      </c>
      <c r="H688" s="4">
        <v>79.0</v>
      </c>
      <c r="I688" s="4" t="s">
        <v>24</v>
      </c>
      <c r="J688" s="4">
        <v>4.0</v>
      </c>
      <c r="K688" s="4" t="s">
        <v>45</v>
      </c>
      <c r="L688" s="4">
        <v>10000.0</v>
      </c>
    </row>
    <row r="689" ht="15.75" customHeight="1">
      <c r="A689" s="4" t="s">
        <v>733</v>
      </c>
      <c r="B689" s="4" t="s">
        <v>112</v>
      </c>
      <c r="C689" s="4" t="s">
        <v>40</v>
      </c>
      <c r="D689" s="4" t="s">
        <v>77</v>
      </c>
      <c r="E689" s="4" t="s">
        <v>24</v>
      </c>
      <c r="F689" s="4" t="s">
        <v>25</v>
      </c>
      <c r="G689" s="4" t="s">
        <v>25</v>
      </c>
      <c r="H689" s="4">
        <v>41.0</v>
      </c>
      <c r="I689" s="4" t="s">
        <v>25</v>
      </c>
      <c r="J689" s="4">
        <v>2.0</v>
      </c>
      <c r="K689" s="4" t="s">
        <v>30</v>
      </c>
      <c r="L689" s="4">
        <v>5000.0</v>
      </c>
    </row>
    <row r="690" ht="15.75" customHeight="1">
      <c r="A690" s="4" t="s">
        <v>734</v>
      </c>
      <c r="B690" s="4" t="s">
        <v>87</v>
      </c>
      <c r="C690" s="4" t="s">
        <v>22</v>
      </c>
      <c r="D690" s="4" t="s">
        <v>77</v>
      </c>
      <c r="E690" s="4" t="s">
        <v>25</v>
      </c>
      <c r="F690" s="4" t="s">
        <v>25</v>
      </c>
      <c r="G690" s="4" t="s">
        <v>24</v>
      </c>
      <c r="H690" s="4">
        <v>33.0</v>
      </c>
      <c r="I690" s="4" t="s">
        <v>24</v>
      </c>
      <c r="J690" s="4">
        <v>3.0</v>
      </c>
      <c r="K690" s="4" t="s">
        <v>45</v>
      </c>
      <c r="L690" s="4">
        <v>5000.0</v>
      </c>
    </row>
    <row r="691" ht="15.75" customHeight="1">
      <c r="A691" s="4" t="s">
        <v>735</v>
      </c>
      <c r="B691" s="4" t="s">
        <v>87</v>
      </c>
      <c r="C691" s="4" t="s">
        <v>22</v>
      </c>
      <c r="D691" s="4" t="s">
        <v>77</v>
      </c>
      <c r="E691" s="4" t="s">
        <v>24</v>
      </c>
      <c r="F691" s="4" t="s">
        <v>25</v>
      </c>
      <c r="G691" s="4" t="s">
        <v>24</v>
      </c>
      <c r="H691" s="4">
        <v>30.0</v>
      </c>
      <c r="I691" s="4" t="s">
        <v>25</v>
      </c>
      <c r="J691" s="4">
        <v>1.0</v>
      </c>
      <c r="K691" s="4" t="s">
        <v>52</v>
      </c>
      <c r="L691" s="4">
        <v>10000.0</v>
      </c>
    </row>
    <row r="692" ht="15.75" customHeight="1">
      <c r="A692" s="4" t="s">
        <v>736</v>
      </c>
      <c r="B692" s="4" t="s">
        <v>21</v>
      </c>
      <c r="C692" s="4" t="s">
        <v>22</v>
      </c>
      <c r="D692" s="4" t="s">
        <v>77</v>
      </c>
      <c r="E692" s="4" t="s">
        <v>25</v>
      </c>
      <c r="F692" s="4" t="s">
        <v>25</v>
      </c>
      <c r="G692" s="4" t="s">
        <v>25</v>
      </c>
      <c r="H692" s="4">
        <v>55.0</v>
      </c>
      <c r="I692" s="4" t="s">
        <v>24</v>
      </c>
      <c r="J692" s="4">
        <v>4.0</v>
      </c>
      <c r="K692" s="4" t="s">
        <v>52</v>
      </c>
      <c r="L692" s="4">
        <v>5000.0</v>
      </c>
    </row>
    <row r="693" ht="15.75" customHeight="1">
      <c r="A693" s="4" t="s">
        <v>737</v>
      </c>
      <c r="B693" s="4" t="s">
        <v>87</v>
      </c>
      <c r="C693" s="4" t="s">
        <v>22</v>
      </c>
      <c r="D693" s="4" t="s">
        <v>77</v>
      </c>
      <c r="E693" s="4" t="s">
        <v>24</v>
      </c>
      <c r="F693" s="4" t="s">
        <v>24</v>
      </c>
      <c r="G693" s="4" t="s">
        <v>24</v>
      </c>
      <c r="H693" s="4">
        <v>29.0</v>
      </c>
      <c r="I693" s="4" t="s">
        <v>24</v>
      </c>
      <c r="J693" s="4">
        <v>4.0</v>
      </c>
      <c r="K693" s="4" t="s">
        <v>49</v>
      </c>
      <c r="L693" s="4">
        <v>2500.0</v>
      </c>
    </row>
    <row r="694" ht="15.75" customHeight="1">
      <c r="A694" s="4" t="s">
        <v>738</v>
      </c>
      <c r="B694" s="4" t="s">
        <v>48</v>
      </c>
      <c r="C694" s="4" t="s">
        <v>22</v>
      </c>
      <c r="D694" s="4" t="s">
        <v>77</v>
      </c>
      <c r="E694" s="4" t="s">
        <v>25</v>
      </c>
      <c r="F694" s="4" t="s">
        <v>25</v>
      </c>
      <c r="G694" s="4" t="s">
        <v>24</v>
      </c>
      <c r="H694" s="4">
        <v>66.0</v>
      </c>
      <c r="I694" s="4" t="s">
        <v>24</v>
      </c>
      <c r="J694" s="4">
        <v>3.0</v>
      </c>
      <c r="K694" s="4" t="s">
        <v>30</v>
      </c>
      <c r="L694" s="4">
        <v>10000.0</v>
      </c>
    </row>
    <row r="695" ht="15.75" customHeight="1">
      <c r="A695" s="4" t="s">
        <v>739</v>
      </c>
      <c r="B695" s="4" t="s">
        <v>101</v>
      </c>
      <c r="C695" s="4" t="s">
        <v>22</v>
      </c>
      <c r="D695" s="4" t="s">
        <v>77</v>
      </c>
      <c r="E695" s="4" t="s">
        <v>24</v>
      </c>
      <c r="F695" s="4" t="s">
        <v>25</v>
      </c>
      <c r="G695" s="4" t="s">
        <v>24</v>
      </c>
      <c r="H695" s="4">
        <v>63.0</v>
      </c>
      <c r="I695" s="4" t="s">
        <v>24</v>
      </c>
      <c r="J695" s="4">
        <v>1.0</v>
      </c>
      <c r="K695" s="4" t="s">
        <v>45</v>
      </c>
      <c r="L695" s="4">
        <v>10000.0</v>
      </c>
    </row>
    <row r="696" ht="15.75" customHeight="1">
      <c r="A696" s="4" t="s">
        <v>740</v>
      </c>
      <c r="B696" s="4" t="s">
        <v>69</v>
      </c>
      <c r="C696" s="4" t="s">
        <v>22</v>
      </c>
      <c r="D696" s="4" t="s">
        <v>77</v>
      </c>
      <c r="E696" s="4" t="s">
        <v>25</v>
      </c>
      <c r="F696" s="4" t="s">
        <v>24</v>
      </c>
      <c r="G696" s="4" t="s">
        <v>24</v>
      </c>
      <c r="H696" s="4">
        <v>74.0</v>
      </c>
      <c r="I696" s="4" t="s">
        <v>25</v>
      </c>
      <c r="J696" s="4">
        <v>4.0</v>
      </c>
      <c r="K696" s="4" t="s">
        <v>30</v>
      </c>
      <c r="L696" s="4">
        <v>25000.0</v>
      </c>
    </row>
    <row r="697" ht="15.75" customHeight="1">
      <c r="A697" s="4" t="s">
        <v>741</v>
      </c>
      <c r="B697" s="4" t="s">
        <v>51</v>
      </c>
      <c r="C697" s="4" t="s">
        <v>22</v>
      </c>
      <c r="D697" s="4" t="s">
        <v>77</v>
      </c>
      <c r="E697" s="4" t="s">
        <v>24</v>
      </c>
      <c r="F697" s="4" t="s">
        <v>25</v>
      </c>
      <c r="G697" s="4" t="s">
        <v>24</v>
      </c>
      <c r="H697" s="4">
        <v>56.0</v>
      </c>
      <c r="I697" s="4" t="s">
        <v>25</v>
      </c>
      <c r="J697" s="4">
        <v>1.0</v>
      </c>
      <c r="K697" s="4" t="s">
        <v>45</v>
      </c>
      <c r="L697" s="4">
        <v>5000.0</v>
      </c>
    </row>
    <row r="698" ht="15.75" customHeight="1">
      <c r="A698" s="4" t="s">
        <v>742</v>
      </c>
      <c r="B698" s="4" t="s">
        <v>69</v>
      </c>
      <c r="C698" s="4" t="s">
        <v>22</v>
      </c>
      <c r="D698" s="4" t="s">
        <v>77</v>
      </c>
      <c r="E698" s="4" t="s">
        <v>24</v>
      </c>
      <c r="F698" s="4" t="s">
        <v>24</v>
      </c>
      <c r="G698" s="4" t="s">
        <v>25</v>
      </c>
      <c r="H698" s="4">
        <v>82.0</v>
      </c>
      <c r="I698" s="4" t="s">
        <v>25</v>
      </c>
      <c r="J698" s="4">
        <v>3.0</v>
      </c>
      <c r="K698" s="4" t="s">
        <v>45</v>
      </c>
      <c r="L698" s="4">
        <v>25000.0</v>
      </c>
    </row>
    <row r="699" ht="15.75" customHeight="1">
      <c r="A699" s="4" t="s">
        <v>743</v>
      </c>
      <c r="B699" s="4" t="s">
        <v>73</v>
      </c>
      <c r="C699" s="4" t="s">
        <v>40</v>
      </c>
      <c r="D699" s="4" t="s">
        <v>77</v>
      </c>
      <c r="E699" s="4" t="s">
        <v>25</v>
      </c>
      <c r="F699" s="4" t="s">
        <v>25</v>
      </c>
      <c r="G699" s="4" t="s">
        <v>24</v>
      </c>
      <c r="H699" s="4">
        <v>50.0</v>
      </c>
      <c r="I699" s="4" t="s">
        <v>24</v>
      </c>
      <c r="J699" s="4">
        <v>5.0</v>
      </c>
      <c r="K699" s="4" t="s">
        <v>26</v>
      </c>
      <c r="L699" s="4">
        <v>5000.0</v>
      </c>
    </row>
    <row r="700" ht="15.75" customHeight="1">
      <c r="A700" s="4" t="s">
        <v>744</v>
      </c>
      <c r="B700" s="4" t="s">
        <v>73</v>
      </c>
      <c r="C700" s="4" t="s">
        <v>40</v>
      </c>
      <c r="D700" s="4" t="s">
        <v>77</v>
      </c>
      <c r="E700" s="4" t="s">
        <v>24</v>
      </c>
      <c r="F700" s="4" t="s">
        <v>25</v>
      </c>
      <c r="G700" s="4" t="s">
        <v>24</v>
      </c>
      <c r="H700" s="4">
        <v>87.0</v>
      </c>
      <c r="I700" s="4" t="s">
        <v>25</v>
      </c>
      <c r="J700" s="4">
        <v>2.0</v>
      </c>
      <c r="K700" s="4" t="s">
        <v>30</v>
      </c>
      <c r="L700" s="4">
        <v>10000.0</v>
      </c>
    </row>
    <row r="701" ht="15.75" customHeight="1">
      <c r="A701" s="4" t="s">
        <v>745</v>
      </c>
      <c r="B701" s="4" t="s">
        <v>112</v>
      </c>
      <c r="C701" s="4" t="s">
        <v>40</v>
      </c>
      <c r="D701" s="4" t="s">
        <v>77</v>
      </c>
      <c r="E701" s="4" t="s">
        <v>24</v>
      </c>
      <c r="F701" s="4" t="s">
        <v>24</v>
      </c>
      <c r="G701" s="4" t="s">
        <v>25</v>
      </c>
      <c r="H701" s="4">
        <v>21.0</v>
      </c>
      <c r="I701" s="4" t="s">
        <v>25</v>
      </c>
      <c r="J701" s="4">
        <v>4.0</v>
      </c>
      <c r="K701" s="4" t="s">
        <v>26</v>
      </c>
      <c r="L701" s="4">
        <v>2500.0</v>
      </c>
    </row>
    <row r="702" ht="15.75" customHeight="1">
      <c r="A702" s="4" t="s">
        <v>746</v>
      </c>
      <c r="B702" s="4" t="s">
        <v>101</v>
      </c>
      <c r="C702" s="4" t="s">
        <v>22</v>
      </c>
      <c r="D702" s="4" t="s">
        <v>77</v>
      </c>
      <c r="E702" s="4" t="s">
        <v>25</v>
      </c>
      <c r="F702" s="4" t="s">
        <v>24</v>
      </c>
      <c r="G702" s="4" t="s">
        <v>25</v>
      </c>
      <c r="H702" s="4">
        <v>40.0</v>
      </c>
      <c r="I702" s="4" t="s">
        <v>24</v>
      </c>
      <c r="J702" s="4">
        <v>4.0</v>
      </c>
      <c r="K702" s="4" t="s">
        <v>45</v>
      </c>
      <c r="L702" s="4">
        <v>10000.0</v>
      </c>
    </row>
    <row r="703" ht="15.75" customHeight="1">
      <c r="A703" s="4" t="s">
        <v>747</v>
      </c>
      <c r="B703" s="4" t="s">
        <v>112</v>
      </c>
      <c r="C703" s="4" t="s">
        <v>40</v>
      </c>
      <c r="D703" s="4" t="s">
        <v>77</v>
      </c>
      <c r="E703" s="4" t="s">
        <v>25</v>
      </c>
      <c r="F703" s="4" t="s">
        <v>24</v>
      </c>
      <c r="G703" s="4" t="s">
        <v>24</v>
      </c>
      <c r="H703" s="4">
        <v>46.0</v>
      </c>
      <c r="I703" s="4" t="s">
        <v>24</v>
      </c>
      <c r="J703" s="4">
        <v>4.0</v>
      </c>
      <c r="K703" s="4" t="s">
        <v>52</v>
      </c>
      <c r="L703" s="4">
        <v>10000.0</v>
      </c>
    </row>
    <row r="704" ht="15.75" customHeight="1">
      <c r="A704" s="4" t="s">
        <v>748</v>
      </c>
      <c r="B704" s="4" t="s">
        <v>51</v>
      </c>
      <c r="C704" s="4" t="s">
        <v>22</v>
      </c>
      <c r="D704" s="4" t="s">
        <v>77</v>
      </c>
      <c r="E704" s="4" t="s">
        <v>25</v>
      </c>
      <c r="F704" s="4" t="s">
        <v>25</v>
      </c>
      <c r="G704" s="4" t="s">
        <v>24</v>
      </c>
      <c r="H704" s="4">
        <v>28.0</v>
      </c>
      <c r="I704" s="4" t="s">
        <v>25</v>
      </c>
      <c r="J704" s="4">
        <v>2.0</v>
      </c>
      <c r="K704" s="4" t="s">
        <v>26</v>
      </c>
      <c r="L704" s="4">
        <v>5000.0</v>
      </c>
    </row>
    <row r="705" ht="15.75" customHeight="1">
      <c r="A705" s="4" t="s">
        <v>749</v>
      </c>
      <c r="B705" s="4" t="s">
        <v>51</v>
      </c>
      <c r="C705" s="4" t="s">
        <v>22</v>
      </c>
      <c r="D705" s="4" t="s">
        <v>77</v>
      </c>
      <c r="E705" s="4" t="s">
        <v>25</v>
      </c>
      <c r="F705" s="4" t="s">
        <v>24</v>
      </c>
      <c r="G705" s="4" t="s">
        <v>25</v>
      </c>
      <c r="H705" s="4">
        <v>20.0</v>
      </c>
      <c r="I705" s="4" t="s">
        <v>25</v>
      </c>
      <c r="J705" s="4">
        <v>2.0</v>
      </c>
      <c r="K705" s="4" t="s">
        <v>26</v>
      </c>
      <c r="L705" s="4">
        <v>5000.0</v>
      </c>
    </row>
    <row r="706" ht="15.75" customHeight="1">
      <c r="A706" s="4" t="s">
        <v>750</v>
      </c>
      <c r="B706" s="4" t="s">
        <v>29</v>
      </c>
      <c r="C706" s="4" t="s">
        <v>22</v>
      </c>
      <c r="D706" s="4" t="s">
        <v>77</v>
      </c>
      <c r="E706" s="4" t="s">
        <v>24</v>
      </c>
      <c r="F706" s="4" t="s">
        <v>25</v>
      </c>
      <c r="G706" s="4" t="s">
        <v>24</v>
      </c>
      <c r="H706" s="4">
        <v>33.0</v>
      </c>
      <c r="I706" s="4" t="s">
        <v>25</v>
      </c>
      <c r="J706" s="4">
        <v>5.0</v>
      </c>
      <c r="K706" s="4" t="s">
        <v>26</v>
      </c>
      <c r="L706" s="4">
        <v>5000.0</v>
      </c>
    </row>
    <row r="707" ht="15.75" customHeight="1">
      <c r="A707" s="4" t="s">
        <v>751</v>
      </c>
      <c r="B707" s="4" t="s">
        <v>44</v>
      </c>
      <c r="C707" s="4" t="s">
        <v>22</v>
      </c>
      <c r="D707" s="4" t="s">
        <v>77</v>
      </c>
      <c r="E707" s="4" t="s">
        <v>24</v>
      </c>
      <c r="F707" s="4" t="s">
        <v>24</v>
      </c>
      <c r="G707" s="4" t="s">
        <v>25</v>
      </c>
      <c r="H707" s="4">
        <v>70.0</v>
      </c>
      <c r="I707" s="4" t="s">
        <v>24</v>
      </c>
      <c r="J707" s="4">
        <v>1.0</v>
      </c>
      <c r="K707" s="4" t="s">
        <v>45</v>
      </c>
      <c r="L707" s="4">
        <v>10000.0</v>
      </c>
    </row>
    <row r="708" ht="15.75" customHeight="1">
      <c r="A708" s="4" t="s">
        <v>752</v>
      </c>
      <c r="B708" s="4" t="s">
        <v>51</v>
      </c>
      <c r="C708" s="4" t="s">
        <v>22</v>
      </c>
      <c r="D708" s="4" t="s">
        <v>77</v>
      </c>
      <c r="E708" s="4" t="s">
        <v>25</v>
      </c>
      <c r="F708" s="4" t="s">
        <v>24</v>
      </c>
      <c r="G708" s="4" t="s">
        <v>24</v>
      </c>
      <c r="H708" s="4">
        <v>37.0</v>
      </c>
      <c r="I708" s="4" t="s">
        <v>25</v>
      </c>
      <c r="J708" s="4">
        <v>3.0</v>
      </c>
      <c r="K708" s="4" t="s">
        <v>52</v>
      </c>
      <c r="L708" s="4">
        <v>5000.0</v>
      </c>
    </row>
    <row r="709" ht="15.75" customHeight="1">
      <c r="A709" s="4" t="s">
        <v>753</v>
      </c>
      <c r="B709" s="4" t="s">
        <v>22</v>
      </c>
      <c r="C709" s="4" t="s">
        <v>22</v>
      </c>
      <c r="D709" s="4" t="s">
        <v>77</v>
      </c>
      <c r="E709" s="4" t="s">
        <v>24</v>
      </c>
      <c r="F709" s="4" t="s">
        <v>24</v>
      </c>
      <c r="G709" s="4" t="s">
        <v>24</v>
      </c>
      <c r="H709" s="4">
        <v>55.0</v>
      </c>
      <c r="I709" s="4" t="s">
        <v>24</v>
      </c>
      <c r="J709" s="4">
        <v>2.0</v>
      </c>
      <c r="K709" s="4" t="s">
        <v>26</v>
      </c>
      <c r="L709" s="4">
        <v>10000.0</v>
      </c>
    </row>
    <row r="710" ht="15.75" customHeight="1">
      <c r="A710" s="4" t="s">
        <v>754</v>
      </c>
      <c r="B710" s="4" t="s">
        <v>64</v>
      </c>
      <c r="C710" s="4" t="s">
        <v>22</v>
      </c>
      <c r="D710" s="4" t="s">
        <v>77</v>
      </c>
      <c r="E710" s="4" t="s">
        <v>25</v>
      </c>
      <c r="F710" s="4" t="s">
        <v>24</v>
      </c>
      <c r="G710" s="4" t="s">
        <v>24</v>
      </c>
      <c r="H710" s="4">
        <v>75.0</v>
      </c>
      <c r="I710" s="4" t="s">
        <v>25</v>
      </c>
      <c r="J710" s="4">
        <v>3.0</v>
      </c>
      <c r="K710" s="4" t="s">
        <v>52</v>
      </c>
      <c r="L710" s="4">
        <v>10000.0</v>
      </c>
    </row>
    <row r="711" ht="15.75" customHeight="1">
      <c r="A711" s="4" t="s">
        <v>755</v>
      </c>
      <c r="B711" s="4" t="s">
        <v>119</v>
      </c>
      <c r="C711" s="4" t="s">
        <v>22</v>
      </c>
      <c r="D711" s="4" t="s">
        <v>77</v>
      </c>
      <c r="E711" s="4" t="s">
        <v>24</v>
      </c>
      <c r="F711" s="4" t="s">
        <v>25</v>
      </c>
      <c r="G711" s="4" t="s">
        <v>24</v>
      </c>
      <c r="H711" s="4">
        <v>65.0</v>
      </c>
      <c r="I711" s="4" t="s">
        <v>24</v>
      </c>
      <c r="J711" s="4">
        <v>5.0</v>
      </c>
      <c r="K711" s="4" t="s">
        <v>52</v>
      </c>
      <c r="L711" s="4">
        <v>10000.0</v>
      </c>
    </row>
    <row r="712" ht="15.75" customHeight="1">
      <c r="A712" s="4" t="s">
        <v>756</v>
      </c>
      <c r="B712" s="4" t="s">
        <v>42</v>
      </c>
      <c r="C712" s="4" t="s">
        <v>22</v>
      </c>
      <c r="D712" s="4" t="s">
        <v>77</v>
      </c>
      <c r="E712" s="4" t="s">
        <v>24</v>
      </c>
      <c r="F712" s="4" t="s">
        <v>24</v>
      </c>
      <c r="G712" s="4" t="s">
        <v>25</v>
      </c>
      <c r="H712" s="4">
        <v>69.0</v>
      </c>
      <c r="I712" s="4" t="s">
        <v>25</v>
      </c>
      <c r="J712" s="4">
        <v>3.0</v>
      </c>
      <c r="K712" s="4" t="s">
        <v>52</v>
      </c>
      <c r="L712" s="4">
        <v>10000.0</v>
      </c>
    </row>
    <row r="713" ht="15.75" customHeight="1">
      <c r="A713" s="4" t="s">
        <v>757</v>
      </c>
      <c r="B713" s="4" t="s">
        <v>48</v>
      </c>
      <c r="C713" s="4" t="s">
        <v>22</v>
      </c>
      <c r="D713" s="4" t="s">
        <v>77</v>
      </c>
      <c r="E713" s="4" t="s">
        <v>24</v>
      </c>
      <c r="F713" s="4" t="s">
        <v>25</v>
      </c>
      <c r="G713" s="4" t="s">
        <v>25</v>
      </c>
      <c r="H713" s="4">
        <v>61.0</v>
      </c>
      <c r="I713" s="4" t="s">
        <v>25</v>
      </c>
      <c r="J713" s="4">
        <v>2.0</v>
      </c>
      <c r="K713" s="4" t="s">
        <v>52</v>
      </c>
      <c r="L713" s="4">
        <v>25000.0</v>
      </c>
    </row>
    <row r="714" ht="15.75" customHeight="1">
      <c r="A714" s="4" t="s">
        <v>758</v>
      </c>
      <c r="B714" s="4" t="s">
        <v>51</v>
      </c>
      <c r="C714" s="4" t="s">
        <v>22</v>
      </c>
      <c r="D714" s="4" t="s">
        <v>77</v>
      </c>
      <c r="E714" s="4" t="s">
        <v>24</v>
      </c>
      <c r="F714" s="4" t="s">
        <v>24</v>
      </c>
      <c r="G714" s="4" t="s">
        <v>24</v>
      </c>
      <c r="H714" s="4">
        <v>41.0</v>
      </c>
      <c r="I714" s="4" t="s">
        <v>24</v>
      </c>
      <c r="J714" s="4">
        <v>5.0</v>
      </c>
      <c r="K714" s="4" t="s">
        <v>45</v>
      </c>
      <c r="L714" s="4">
        <v>10000.0</v>
      </c>
    </row>
    <row r="715" ht="15.75" customHeight="1">
      <c r="A715" s="4" t="s">
        <v>759</v>
      </c>
      <c r="B715" s="4" t="s">
        <v>36</v>
      </c>
      <c r="C715" s="4" t="s">
        <v>22</v>
      </c>
      <c r="D715" s="4" t="s">
        <v>77</v>
      </c>
      <c r="E715" s="4" t="s">
        <v>24</v>
      </c>
      <c r="F715" s="4" t="s">
        <v>25</v>
      </c>
      <c r="G715" s="4" t="s">
        <v>25</v>
      </c>
      <c r="H715" s="4">
        <v>40.0</v>
      </c>
      <c r="I715" s="4" t="s">
        <v>25</v>
      </c>
      <c r="J715" s="4">
        <v>5.0</v>
      </c>
      <c r="K715" s="4" t="s">
        <v>45</v>
      </c>
      <c r="L715" s="4">
        <v>10000.0</v>
      </c>
    </row>
    <row r="716" ht="15.75" customHeight="1">
      <c r="A716" s="4" t="s">
        <v>760</v>
      </c>
      <c r="B716" s="4" t="s">
        <v>119</v>
      </c>
      <c r="C716" s="4" t="s">
        <v>22</v>
      </c>
      <c r="D716" s="4" t="s">
        <v>77</v>
      </c>
      <c r="E716" s="4" t="s">
        <v>24</v>
      </c>
      <c r="F716" s="4" t="s">
        <v>24</v>
      </c>
      <c r="G716" s="4" t="s">
        <v>24</v>
      </c>
      <c r="H716" s="4">
        <v>58.0</v>
      </c>
      <c r="I716" s="4" t="s">
        <v>24</v>
      </c>
      <c r="J716" s="4">
        <v>1.0</v>
      </c>
      <c r="K716" s="4" t="s">
        <v>30</v>
      </c>
      <c r="L716" s="4">
        <v>10000.0</v>
      </c>
    </row>
    <row r="717" ht="15.75" customHeight="1">
      <c r="A717" s="4" t="s">
        <v>761</v>
      </c>
      <c r="B717" s="4" t="s">
        <v>56</v>
      </c>
      <c r="C717" s="4" t="s">
        <v>22</v>
      </c>
      <c r="D717" s="4" t="s">
        <v>77</v>
      </c>
      <c r="E717" s="4" t="s">
        <v>24</v>
      </c>
      <c r="F717" s="4" t="s">
        <v>25</v>
      </c>
      <c r="G717" s="4" t="s">
        <v>25</v>
      </c>
      <c r="H717" s="4">
        <v>88.0</v>
      </c>
      <c r="I717" s="4" t="s">
        <v>24</v>
      </c>
      <c r="J717" s="4">
        <v>1.0</v>
      </c>
      <c r="K717" s="4" t="s">
        <v>30</v>
      </c>
      <c r="L717" s="4">
        <v>25000.0</v>
      </c>
    </row>
    <row r="718" ht="15.75" customHeight="1">
      <c r="A718" s="4" t="s">
        <v>762</v>
      </c>
      <c r="B718" s="4" t="s">
        <v>29</v>
      </c>
      <c r="C718" s="4" t="s">
        <v>22</v>
      </c>
      <c r="D718" s="4" t="s">
        <v>77</v>
      </c>
      <c r="E718" s="4" t="s">
        <v>25</v>
      </c>
      <c r="F718" s="4" t="s">
        <v>25</v>
      </c>
      <c r="G718" s="4" t="s">
        <v>25</v>
      </c>
      <c r="H718" s="4">
        <v>50.0</v>
      </c>
      <c r="I718" s="4" t="s">
        <v>24</v>
      </c>
      <c r="J718" s="4">
        <v>3.0</v>
      </c>
      <c r="K718" s="4" t="s">
        <v>26</v>
      </c>
      <c r="L718" s="4">
        <v>5000.0</v>
      </c>
    </row>
    <row r="719" ht="15.75" customHeight="1">
      <c r="A719" s="4" t="s">
        <v>270</v>
      </c>
      <c r="B719" s="4" t="s">
        <v>51</v>
      </c>
      <c r="C719" s="4" t="s">
        <v>22</v>
      </c>
      <c r="D719" s="4" t="s">
        <v>77</v>
      </c>
      <c r="E719" s="4" t="s">
        <v>24</v>
      </c>
      <c r="F719" s="4" t="s">
        <v>24</v>
      </c>
      <c r="G719" s="4" t="s">
        <v>24</v>
      </c>
      <c r="H719" s="4">
        <v>24.0</v>
      </c>
      <c r="I719" s="4" t="s">
        <v>24</v>
      </c>
      <c r="J719" s="4">
        <v>2.0</v>
      </c>
      <c r="K719" s="4" t="s">
        <v>49</v>
      </c>
      <c r="L719" s="4">
        <v>5000.0</v>
      </c>
    </row>
    <row r="720" ht="15.75" customHeight="1">
      <c r="A720" s="4" t="s">
        <v>763</v>
      </c>
      <c r="B720" s="4" t="s">
        <v>44</v>
      </c>
      <c r="C720" s="4" t="s">
        <v>22</v>
      </c>
      <c r="D720" s="4" t="s">
        <v>77</v>
      </c>
      <c r="E720" s="4" t="s">
        <v>25</v>
      </c>
      <c r="F720" s="4" t="s">
        <v>24</v>
      </c>
      <c r="G720" s="4" t="s">
        <v>24</v>
      </c>
      <c r="H720" s="4">
        <v>84.0</v>
      </c>
      <c r="I720" s="4" t="s">
        <v>25</v>
      </c>
      <c r="J720" s="4">
        <v>4.0</v>
      </c>
      <c r="K720" s="4" t="s">
        <v>45</v>
      </c>
      <c r="L720" s="4">
        <v>10000.0</v>
      </c>
    </row>
    <row r="721" ht="15.75" customHeight="1">
      <c r="A721" s="4" t="s">
        <v>273</v>
      </c>
      <c r="B721" s="4" t="s">
        <v>56</v>
      </c>
      <c r="C721" s="4" t="s">
        <v>22</v>
      </c>
      <c r="D721" s="4" t="s">
        <v>77</v>
      </c>
      <c r="E721" s="4" t="s">
        <v>25</v>
      </c>
      <c r="F721" s="4" t="s">
        <v>24</v>
      </c>
      <c r="G721" s="4" t="s">
        <v>25</v>
      </c>
      <c r="H721" s="4">
        <v>24.0</v>
      </c>
      <c r="I721" s="4" t="s">
        <v>25</v>
      </c>
      <c r="J721" s="4">
        <v>5.0</v>
      </c>
      <c r="K721" s="4" t="s">
        <v>30</v>
      </c>
      <c r="L721" s="4">
        <v>2500.0</v>
      </c>
    </row>
    <row r="722" ht="15.75" customHeight="1">
      <c r="A722" s="4" t="s">
        <v>764</v>
      </c>
      <c r="B722" s="4" t="s">
        <v>51</v>
      </c>
      <c r="C722" s="4" t="s">
        <v>22</v>
      </c>
      <c r="D722" s="4" t="s">
        <v>77</v>
      </c>
      <c r="E722" s="4" t="s">
        <v>25</v>
      </c>
      <c r="F722" s="4" t="s">
        <v>24</v>
      </c>
      <c r="G722" s="4" t="s">
        <v>25</v>
      </c>
      <c r="H722" s="4">
        <v>58.0</v>
      </c>
      <c r="I722" s="4" t="s">
        <v>25</v>
      </c>
      <c r="J722" s="4">
        <v>2.0</v>
      </c>
      <c r="K722" s="4" t="s">
        <v>26</v>
      </c>
      <c r="L722" s="4">
        <v>5000.0</v>
      </c>
    </row>
    <row r="723" ht="15.75" customHeight="1">
      <c r="A723" s="4" t="s">
        <v>765</v>
      </c>
      <c r="B723" s="4" t="s">
        <v>54</v>
      </c>
      <c r="C723" s="4" t="s">
        <v>22</v>
      </c>
      <c r="D723" s="4" t="s">
        <v>77</v>
      </c>
      <c r="E723" s="4" t="s">
        <v>25</v>
      </c>
      <c r="F723" s="4" t="s">
        <v>24</v>
      </c>
      <c r="G723" s="4" t="s">
        <v>24</v>
      </c>
      <c r="H723" s="4">
        <v>16.0</v>
      </c>
      <c r="I723" s="4" t="s">
        <v>24</v>
      </c>
      <c r="J723" s="4">
        <v>0.0</v>
      </c>
      <c r="K723" s="4" t="s">
        <v>49</v>
      </c>
      <c r="L723" s="4">
        <v>409.0</v>
      </c>
    </row>
    <row r="724" ht="15.75" customHeight="1">
      <c r="A724" s="4" t="s">
        <v>766</v>
      </c>
      <c r="B724" s="4" t="s">
        <v>22</v>
      </c>
      <c r="C724" s="4" t="s">
        <v>22</v>
      </c>
      <c r="D724" s="4" t="s">
        <v>77</v>
      </c>
      <c r="E724" s="4" t="s">
        <v>25</v>
      </c>
      <c r="F724" s="4" t="s">
        <v>25</v>
      </c>
      <c r="G724" s="4" t="s">
        <v>24</v>
      </c>
      <c r="H724" s="4">
        <v>62.0</v>
      </c>
      <c r="I724" s="4" t="s">
        <v>24</v>
      </c>
      <c r="J724" s="4">
        <v>1.0</v>
      </c>
      <c r="K724" s="4" t="s">
        <v>52</v>
      </c>
      <c r="L724" s="4">
        <v>10000.0</v>
      </c>
    </row>
    <row r="725" ht="15.75" customHeight="1">
      <c r="A725" s="4" t="s">
        <v>276</v>
      </c>
      <c r="B725" s="4" t="s">
        <v>54</v>
      </c>
      <c r="C725" s="4" t="s">
        <v>22</v>
      </c>
      <c r="D725" s="4" t="s">
        <v>77</v>
      </c>
      <c r="E725" s="4" t="s">
        <v>24</v>
      </c>
      <c r="F725" s="4" t="s">
        <v>25</v>
      </c>
      <c r="G725" s="4" t="s">
        <v>25</v>
      </c>
      <c r="H725" s="4">
        <v>78.0</v>
      </c>
      <c r="I725" s="4" t="s">
        <v>25</v>
      </c>
      <c r="J725" s="4">
        <v>1.0</v>
      </c>
      <c r="K725" s="4" t="s">
        <v>30</v>
      </c>
      <c r="L725" s="4">
        <v>10000.0</v>
      </c>
    </row>
    <row r="726" ht="15.75" customHeight="1">
      <c r="A726" s="4" t="s">
        <v>277</v>
      </c>
      <c r="B726" s="4" t="s">
        <v>69</v>
      </c>
      <c r="C726" s="4" t="s">
        <v>22</v>
      </c>
      <c r="D726" s="4" t="s">
        <v>77</v>
      </c>
      <c r="E726" s="4" t="s">
        <v>25</v>
      </c>
      <c r="F726" s="4" t="s">
        <v>24</v>
      </c>
      <c r="G726" s="4" t="s">
        <v>24</v>
      </c>
      <c r="H726" s="4">
        <v>80.0</v>
      </c>
      <c r="I726" s="4" t="s">
        <v>25</v>
      </c>
      <c r="J726" s="4">
        <v>4.0</v>
      </c>
      <c r="K726" s="4" t="s">
        <v>30</v>
      </c>
      <c r="L726" s="4">
        <v>10000.0</v>
      </c>
    </row>
    <row r="727" ht="15.75" customHeight="1">
      <c r="A727" s="4" t="s">
        <v>278</v>
      </c>
      <c r="B727" s="4" t="s">
        <v>87</v>
      </c>
      <c r="C727" s="4" t="s">
        <v>22</v>
      </c>
      <c r="D727" s="4" t="s">
        <v>77</v>
      </c>
      <c r="E727" s="4" t="s">
        <v>25</v>
      </c>
      <c r="F727" s="4" t="s">
        <v>25</v>
      </c>
      <c r="G727" s="4" t="s">
        <v>24</v>
      </c>
      <c r="H727" s="4">
        <v>35.0</v>
      </c>
      <c r="I727" s="4" t="s">
        <v>25</v>
      </c>
      <c r="J727" s="4">
        <v>5.0</v>
      </c>
      <c r="K727" s="4" t="s">
        <v>30</v>
      </c>
      <c r="L727" s="4">
        <v>10000.0</v>
      </c>
    </row>
    <row r="728" ht="15.75" customHeight="1">
      <c r="A728" s="4" t="s">
        <v>767</v>
      </c>
      <c r="B728" s="4" t="s">
        <v>101</v>
      </c>
      <c r="C728" s="4" t="s">
        <v>22</v>
      </c>
      <c r="D728" s="4" t="s">
        <v>77</v>
      </c>
      <c r="E728" s="4" t="s">
        <v>25</v>
      </c>
      <c r="F728" s="4" t="s">
        <v>24</v>
      </c>
      <c r="G728" s="4" t="s">
        <v>24</v>
      </c>
      <c r="H728" s="4">
        <v>22.0</v>
      </c>
      <c r="I728" s="4" t="s">
        <v>24</v>
      </c>
      <c r="J728" s="4">
        <v>2.0</v>
      </c>
      <c r="K728" s="4" t="s">
        <v>49</v>
      </c>
      <c r="L728" s="4">
        <v>2500.0</v>
      </c>
    </row>
    <row r="729" ht="15.75" customHeight="1">
      <c r="A729" s="4" t="s">
        <v>280</v>
      </c>
      <c r="B729" s="4" t="s">
        <v>48</v>
      </c>
      <c r="C729" s="4" t="s">
        <v>22</v>
      </c>
      <c r="D729" s="4" t="s">
        <v>77</v>
      </c>
      <c r="E729" s="4" t="s">
        <v>25</v>
      </c>
      <c r="F729" s="4" t="s">
        <v>24</v>
      </c>
      <c r="G729" s="4" t="s">
        <v>24</v>
      </c>
      <c r="H729" s="4">
        <v>17.0</v>
      </c>
      <c r="I729" s="4" t="s">
        <v>24</v>
      </c>
      <c r="J729" s="4">
        <v>0.0</v>
      </c>
      <c r="K729" s="4" t="s">
        <v>30</v>
      </c>
      <c r="L729" s="4">
        <v>275.0</v>
      </c>
    </row>
    <row r="730" ht="15.75" customHeight="1">
      <c r="A730" s="4" t="s">
        <v>281</v>
      </c>
      <c r="B730" s="4" t="s">
        <v>36</v>
      </c>
      <c r="C730" s="4" t="s">
        <v>22</v>
      </c>
      <c r="D730" s="4" t="s">
        <v>77</v>
      </c>
      <c r="E730" s="4" t="s">
        <v>24</v>
      </c>
      <c r="F730" s="4" t="s">
        <v>24</v>
      </c>
      <c r="G730" s="4" t="s">
        <v>24</v>
      </c>
      <c r="H730" s="4">
        <v>59.0</v>
      </c>
      <c r="I730" s="4" t="s">
        <v>24</v>
      </c>
      <c r="J730" s="4">
        <v>1.0</v>
      </c>
      <c r="K730" s="4" t="s">
        <v>30</v>
      </c>
      <c r="L730" s="4">
        <v>5000.0</v>
      </c>
    </row>
    <row r="731" ht="15.75" customHeight="1">
      <c r="A731" s="4" t="s">
        <v>768</v>
      </c>
      <c r="B731" s="4" t="s">
        <v>56</v>
      </c>
      <c r="C731" s="4" t="s">
        <v>22</v>
      </c>
      <c r="D731" s="4" t="s">
        <v>23</v>
      </c>
      <c r="E731" s="4" t="s">
        <v>25</v>
      </c>
      <c r="F731" s="4" t="s">
        <v>24</v>
      </c>
      <c r="G731" s="4" t="s">
        <v>24</v>
      </c>
      <c r="H731" s="4">
        <v>58.0</v>
      </c>
      <c r="I731" s="4" t="s">
        <v>25</v>
      </c>
      <c r="J731" s="4">
        <v>2.0</v>
      </c>
      <c r="K731" s="4" t="s">
        <v>26</v>
      </c>
      <c r="L731" s="4">
        <v>10000.0</v>
      </c>
    </row>
    <row r="732" ht="15.75" customHeight="1">
      <c r="A732" s="4" t="s">
        <v>769</v>
      </c>
      <c r="B732" s="4" t="s">
        <v>85</v>
      </c>
      <c r="C732" s="4" t="s">
        <v>22</v>
      </c>
      <c r="D732" s="4" t="s">
        <v>23</v>
      </c>
      <c r="E732" s="4" t="s">
        <v>24</v>
      </c>
      <c r="F732" s="4" t="s">
        <v>25</v>
      </c>
      <c r="G732" s="4" t="s">
        <v>24</v>
      </c>
      <c r="H732" s="4">
        <v>37.0</v>
      </c>
      <c r="I732" s="4" t="s">
        <v>24</v>
      </c>
      <c r="J732" s="4">
        <v>2.0</v>
      </c>
      <c r="K732" s="4" t="s">
        <v>45</v>
      </c>
      <c r="L732" s="4">
        <v>5000.0</v>
      </c>
    </row>
    <row r="733" ht="15.75" customHeight="1">
      <c r="A733" s="4" t="s">
        <v>770</v>
      </c>
      <c r="B733" s="4" t="s">
        <v>112</v>
      </c>
      <c r="C733" s="4" t="s">
        <v>40</v>
      </c>
      <c r="D733" s="4" t="s">
        <v>23</v>
      </c>
      <c r="E733" s="4" t="s">
        <v>24</v>
      </c>
      <c r="F733" s="4" t="s">
        <v>25</v>
      </c>
      <c r="G733" s="4" t="s">
        <v>24</v>
      </c>
      <c r="H733" s="4">
        <v>26.0</v>
      </c>
      <c r="I733" s="4" t="s">
        <v>25</v>
      </c>
      <c r="J733" s="4">
        <v>3.0</v>
      </c>
      <c r="K733" s="4" t="s">
        <v>49</v>
      </c>
      <c r="L733" s="4">
        <v>2500.0</v>
      </c>
    </row>
    <row r="734" ht="15.75" customHeight="1">
      <c r="A734" s="4" t="s">
        <v>771</v>
      </c>
      <c r="B734" s="4" t="s">
        <v>36</v>
      </c>
      <c r="C734" s="4" t="s">
        <v>22</v>
      </c>
      <c r="D734" s="4" t="s">
        <v>23</v>
      </c>
      <c r="E734" s="4" t="s">
        <v>25</v>
      </c>
      <c r="F734" s="4" t="s">
        <v>24</v>
      </c>
      <c r="G734" s="4" t="s">
        <v>25</v>
      </c>
      <c r="H734" s="4">
        <v>71.0</v>
      </c>
      <c r="I734" s="4" t="s">
        <v>24</v>
      </c>
      <c r="J734" s="4">
        <v>3.0</v>
      </c>
      <c r="K734" s="4" t="s">
        <v>30</v>
      </c>
      <c r="L734" s="4">
        <v>10000.0</v>
      </c>
    </row>
    <row r="735" ht="15.75" customHeight="1">
      <c r="A735" s="4" t="s">
        <v>772</v>
      </c>
      <c r="B735" s="4" t="s">
        <v>21</v>
      </c>
      <c r="C735" s="4" t="s">
        <v>22</v>
      </c>
      <c r="D735" s="4" t="s">
        <v>23</v>
      </c>
      <c r="E735" s="4" t="s">
        <v>25</v>
      </c>
      <c r="F735" s="4" t="s">
        <v>25</v>
      </c>
      <c r="G735" s="4" t="s">
        <v>24</v>
      </c>
      <c r="H735" s="4">
        <v>22.0</v>
      </c>
      <c r="I735" s="4" t="s">
        <v>24</v>
      </c>
      <c r="J735" s="4">
        <v>1.0</v>
      </c>
      <c r="K735" s="4" t="s">
        <v>26</v>
      </c>
      <c r="L735" s="4">
        <v>2500.0</v>
      </c>
    </row>
    <row r="736" ht="15.75" customHeight="1">
      <c r="A736" s="4" t="s">
        <v>773</v>
      </c>
      <c r="B736" s="4" t="s">
        <v>48</v>
      </c>
      <c r="C736" s="4" t="s">
        <v>22</v>
      </c>
      <c r="D736" s="4" t="s">
        <v>23</v>
      </c>
      <c r="E736" s="4" t="s">
        <v>25</v>
      </c>
      <c r="F736" s="4" t="s">
        <v>24</v>
      </c>
      <c r="G736" s="4" t="s">
        <v>25</v>
      </c>
      <c r="H736" s="4">
        <v>88.0</v>
      </c>
      <c r="I736" s="4" t="s">
        <v>25</v>
      </c>
      <c r="J736" s="4">
        <v>5.0</v>
      </c>
      <c r="K736" s="4" t="s">
        <v>30</v>
      </c>
      <c r="L736" s="4">
        <v>10000.0</v>
      </c>
    </row>
    <row r="737" ht="15.75" customHeight="1">
      <c r="A737" s="4" t="s">
        <v>774</v>
      </c>
      <c r="B737" s="4" t="s">
        <v>36</v>
      </c>
      <c r="C737" s="4" t="s">
        <v>22</v>
      </c>
      <c r="D737" s="4" t="s">
        <v>23</v>
      </c>
      <c r="E737" s="4" t="s">
        <v>24</v>
      </c>
      <c r="F737" s="4" t="s">
        <v>25</v>
      </c>
      <c r="G737" s="4" t="s">
        <v>25</v>
      </c>
      <c r="H737" s="4">
        <v>45.0</v>
      </c>
      <c r="I737" s="4" t="s">
        <v>25</v>
      </c>
      <c r="J737" s="4">
        <v>1.0</v>
      </c>
      <c r="K737" s="4" t="s">
        <v>30</v>
      </c>
      <c r="L737" s="4">
        <v>5000.0</v>
      </c>
    </row>
    <row r="738" ht="15.75" customHeight="1">
      <c r="A738" s="4" t="s">
        <v>775</v>
      </c>
      <c r="B738" s="4" t="s">
        <v>39</v>
      </c>
      <c r="C738" s="4" t="s">
        <v>40</v>
      </c>
      <c r="D738" s="4" t="s">
        <v>23</v>
      </c>
      <c r="E738" s="4" t="s">
        <v>24</v>
      </c>
      <c r="F738" s="4" t="s">
        <v>25</v>
      </c>
      <c r="G738" s="4" t="s">
        <v>25</v>
      </c>
      <c r="H738" s="4">
        <v>18.0</v>
      </c>
      <c r="I738" s="4" t="s">
        <v>25</v>
      </c>
      <c r="J738" s="4">
        <v>2.0</v>
      </c>
      <c r="K738" s="4" t="s">
        <v>26</v>
      </c>
      <c r="L738" s="4">
        <v>2500.0</v>
      </c>
    </row>
    <row r="739" ht="15.75" customHeight="1">
      <c r="A739" s="4" t="s">
        <v>776</v>
      </c>
      <c r="B739" s="4" t="s">
        <v>56</v>
      </c>
      <c r="C739" s="4" t="s">
        <v>22</v>
      </c>
      <c r="D739" s="4" t="s">
        <v>23</v>
      </c>
      <c r="E739" s="4" t="s">
        <v>24</v>
      </c>
      <c r="F739" s="4" t="s">
        <v>24</v>
      </c>
      <c r="G739" s="4" t="s">
        <v>24</v>
      </c>
      <c r="H739" s="4">
        <v>20.0</v>
      </c>
      <c r="I739" s="4" t="s">
        <v>24</v>
      </c>
      <c r="J739" s="4">
        <v>2.0</v>
      </c>
      <c r="K739" s="4" t="s">
        <v>26</v>
      </c>
      <c r="L739" s="4">
        <v>2500.0</v>
      </c>
    </row>
    <row r="740" ht="15.75" customHeight="1">
      <c r="A740" s="4" t="s">
        <v>777</v>
      </c>
      <c r="B740" s="4" t="s">
        <v>33</v>
      </c>
      <c r="C740" s="4" t="s">
        <v>22</v>
      </c>
      <c r="D740" s="4" t="s">
        <v>23</v>
      </c>
      <c r="E740" s="4" t="s">
        <v>25</v>
      </c>
      <c r="F740" s="4" t="s">
        <v>25</v>
      </c>
      <c r="G740" s="4" t="s">
        <v>24</v>
      </c>
      <c r="H740" s="4">
        <v>65.0</v>
      </c>
      <c r="I740" s="4" t="s">
        <v>25</v>
      </c>
      <c r="J740" s="4">
        <v>1.0</v>
      </c>
      <c r="K740" s="4" t="s">
        <v>30</v>
      </c>
      <c r="L740" s="4">
        <v>25000.0</v>
      </c>
    </row>
    <row r="741" ht="15.75" customHeight="1">
      <c r="A741" s="4" t="s">
        <v>778</v>
      </c>
      <c r="B741" s="4" t="s">
        <v>85</v>
      </c>
      <c r="C741" s="4" t="s">
        <v>22</v>
      </c>
      <c r="D741" s="4" t="s">
        <v>77</v>
      </c>
      <c r="E741" s="4" t="s">
        <v>25</v>
      </c>
      <c r="F741" s="4" t="s">
        <v>25</v>
      </c>
      <c r="G741" s="4" t="s">
        <v>25</v>
      </c>
      <c r="H741" s="4">
        <v>21.0</v>
      </c>
      <c r="I741" s="4" t="s">
        <v>25</v>
      </c>
      <c r="J741" s="4">
        <v>1.0</v>
      </c>
      <c r="K741" s="4" t="s">
        <v>49</v>
      </c>
      <c r="L741" s="4">
        <v>5000.0</v>
      </c>
    </row>
    <row r="742" ht="15.75" customHeight="1">
      <c r="A742" s="4" t="s">
        <v>779</v>
      </c>
      <c r="B742" s="4" t="s">
        <v>36</v>
      </c>
      <c r="C742" s="4" t="s">
        <v>22</v>
      </c>
      <c r="D742" s="4" t="s">
        <v>77</v>
      </c>
      <c r="E742" s="4" t="s">
        <v>25</v>
      </c>
      <c r="F742" s="4" t="s">
        <v>24</v>
      </c>
      <c r="G742" s="4" t="s">
        <v>24</v>
      </c>
      <c r="H742" s="4">
        <v>14.0</v>
      </c>
      <c r="I742" s="4" t="s">
        <v>24</v>
      </c>
      <c r="J742" s="4">
        <v>0.0</v>
      </c>
      <c r="K742" s="4" t="s">
        <v>49</v>
      </c>
      <c r="L742" s="4">
        <v>64.0</v>
      </c>
    </row>
    <row r="743" ht="15.75" customHeight="1">
      <c r="A743" s="4" t="s">
        <v>780</v>
      </c>
      <c r="B743" s="4" t="s">
        <v>54</v>
      </c>
      <c r="C743" s="4" t="s">
        <v>22</v>
      </c>
      <c r="D743" s="4" t="s">
        <v>23</v>
      </c>
      <c r="E743" s="4" t="s">
        <v>25</v>
      </c>
      <c r="F743" s="4" t="s">
        <v>24</v>
      </c>
      <c r="G743" s="4" t="s">
        <v>25</v>
      </c>
      <c r="H743" s="4">
        <v>30.0</v>
      </c>
      <c r="I743" s="4" t="s">
        <v>24</v>
      </c>
      <c r="J743" s="4">
        <v>1.0</v>
      </c>
      <c r="K743" s="4" t="s">
        <v>45</v>
      </c>
      <c r="L743" s="4">
        <v>5000.0</v>
      </c>
    </row>
    <row r="744" ht="15.75" customHeight="1">
      <c r="A744" s="4" t="s">
        <v>781</v>
      </c>
      <c r="B744" s="4" t="s">
        <v>21</v>
      </c>
      <c r="C744" s="4" t="s">
        <v>22</v>
      </c>
      <c r="D744" s="4" t="s">
        <v>23</v>
      </c>
      <c r="E744" s="4" t="s">
        <v>25</v>
      </c>
      <c r="F744" s="4" t="s">
        <v>25</v>
      </c>
      <c r="G744" s="4" t="s">
        <v>24</v>
      </c>
      <c r="H744" s="4">
        <v>76.0</v>
      </c>
      <c r="I744" s="4" t="s">
        <v>24</v>
      </c>
      <c r="J744" s="4">
        <v>2.0</v>
      </c>
      <c r="K744" s="4" t="s">
        <v>45</v>
      </c>
      <c r="L744" s="4">
        <v>25000.0</v>
      </c>
    </row>
    <row r="745" ht="15.75" customHeight="1">
      <c r="A745" s="4" t="s">
        <v>782</v>
      </c>
      <c r="B745" s="4" t="s">
        <v>42</v>
      </c>
      <c r="C745" s="4" t="s">
        <v>22</v>
      </c>
      <c r="D745" s="4" t="s">
        <v>23</v>
      </c>
      <c r="E745" s="4" t="s">
        <v>25</v>
      </c>
      <c r="F745" s="4" t="s">
        <v>24</v>
      </c>
      <c r="G745" s="4" t="s">
        <v>24</v>
      </c>
      <c r="H745" s="4">
        <v>45.0</v>
      </c>
      <c r="I745" s="4" t="s">
        <v>24</v>
      </c>
      <c r="J745" s="4">
        <v>1.0</v>
      </c>
      <c r="K745" s="4" t="s">
        <v>45</v>
      </c>
      <c r="L745" s="4">
        <v>5000.0</v>
      </c>
    </row>
    <row r="746" ht="15.75" customHeight="1">
      <c r="A746" s="4" t="s">
        <v>783</v>
      </c>
      <c r="B746" s="4" t="s">
        <v>101</v>
      </c>
      <c r="C746" s="4" t="s">
        <v>22</v>
      </c>
      <c r="D746" s="4" t="s">
        <v>23</v>
      </c>
      <c r="E746" s="4" t="s">
        <v>25</v>
      </c>
      <c r="F746" s="4" t="s">
        <v>25</v>
      </c>
      <c r="G746" s="4" t="s">
        <v>24</v>
      </c>
      <c r="H746" s="4">
        <v>43.0</v>
      </c>
      <c r="I746" s="4" t="s">
        <v>25</v>
      </c>
      <c r="J746" s="4">
        <v>1.0</v>
      </c>
      <c r="K746" s="4" t="s">
        <v>26</v>
      </c>
      <c r="L746" s="4">
        <v>5000.0</v>
      </c>
    </row>
    <row r="747" ht="15.75" customHeight="1">
      <c r="A747" s="4" t="s">
        <v>784</v>
      </c>
      <c r="B747" s="4" t="s">
        <v>119</v>
      </c>
      <c r="C747" s="4" t="s">
        <v>22</v>
      </c>
      <c r="D747" s="4" t="s">
        <v>23</v>
      </c>
      <c r="E747" s="4" t="s">
        <v>25</v>
      </c>
      <c r="F747" s="4" t="s">
        <v>25</v>
      </c>
      <c r="G747" s="4" t="s">
        <v>25</v>
      </c>
      <c r="H747" s="4">
        <v>19.0</v>
      </c>
      <c r="I747" s="4" t="s">
        <v>24</v>
      </c>
      <c r="J747" s="4">
        <v>4.0</v>
      </c>
      <c r="K747" s="4" t="s">
        <v>49</v>
      </c>
      <c r="L747" s="4">
        <v>2500.0</v>
      </c>
    </row>
    <row r="748" ht="15.75" customHeight="1">
      <c r="A748" s="4" t="s">
        <v>785</v>
      </c>
      <c r="B748" s="4" t="s">
        <v>101</v>
      </c>
      <c r="C748" s="4" t="s">
        <v>22</v>
      </c>
      <c r="D748" s="4" t="s">
        <v>23</v>
      </c>
      <c r="E748" s="4" t="s">
        <v>25</v>
      </c>
      <c r="F748" s="4" t="s">
        <v>24</v>
      </c>
      <c r="G748" s="4" t="s">
        <v>24</v>
      </c>
      <c r="H748" s="4">
        <v>66.0</v>
      </c>
      <c r="I748" s="4" t="s">
        <v>25</v>
      </c>
      <c r="J748" s="4">
        <v>3.0</v>
      </c>
      <c r="K748" s="4" t="s">
        <v>45</v>
      </c>
      <c r="L748" s="4">
        <v>10000.0</v>
      </c>
    </row>
    <row r="749" ht="15.75" customHeight="1">
      <c r="A749" s="4" t="s">
        <v>786</v>
      </c>
      <c r="B749" s="4" t="s">
        <v>51</v>
      </c>
      <c r="C749" s="4" t="s">
        <v>22</v>
      </c>
      <c r="D749" s="4" t="s">
        <v>23</v>
      </c>
      <c r="E749" s="4" t="s">
        <v>25</v>
      </c>
      <c r="F749" s="4" t="s">
        <v>25</v>
      </c>
      <c r="G749" s="4" t="s">
        <v>24</v>
      </c>
      <c r="H749" s="4">
        <v>32.0</v>
      </c>
      <c r="I749" s="4" t="s">
        <v>24</v>
      </c>
      <c r="J749" s="4">
        <v>4.0</v>
      </c>
      <c r="K749" s="4" t="s">
        <v>26</v>
      </c>
      <c r="L749" s="4">
        <v>10000.0</v>
      </c>
    </row>
    <row r="750" ht="15.75" customHeight="1">
      <c r="A750" s="4" t="s">
        <v>787</v>
      </c>
      <c r="B750" s="4" t="s">
        <v>73</v>
      </c>
      <c r="C750" s="4" t="s">
        <v>40</v>
      </c>
      <c r="D750" s="4" t="s">
        <v>77</v>
      </c>
      <c r="E750" s="4" t="s">
        <v>24</v>
      </c>
      <c r="F750" s="4" t="s">
        <v>25</v>
      </c>
      <c r="G750" s="4" t="s">
        <v>25</v>
      </c>
      <c r="H750" s="4">
        <v>47.0</v>
      </c>
      <c r="I750" s="4" t="s">
        <v>24</v>
      </c>
      <c r="J750" s="4">
        <v>5.0</v>
      </c>
      <c r="K750" s="4" t="s">
        <v>26</v>
      </c>
      <c r="L750" s="4">
        <v>5000.0</v>
      </c>
    </row>
    <row r="751" ht="15.75" customHeight="1">
      <c r="A751" s="4" t="s">
        <v>788</v>
      </c>
      <c r="B751" s="4" t="s">
        <v>73</v>
      </c>
      <c r="C751" s="4" t="s">
        <v>40</v>
      </c>
      <c r="D751" s="4" t="s">
        <v>77</v>
      </c>
      <c r="E751" s="4" t="s">
        <v>25</v>
      </c>
      <c r="F751" s="4" t="s">
        <v>24</v>
      </c>
      <c r="G751" s="4" t="s">
        <v>24</v>
      </c>
      <c r="H751" s="4">
        <v>70.0</v>
      </c>
      <c r="I751" s="4" t="s">
        <v>24</v>
      </c>
      <c r="J751" s="4">
        <v>3.0</v>
      </c>
      <c r="K751" s="4" t="s">
        <v>52</v>
      </c>
      <c r="L751" s="4">
        <v>10000.0</v>
      </c>
    </row>
    <row r="752" ht="15.75" customHeight="1">
      <c r="A752" s="4" t="s">
        <v>789</v>
      </c>
      <c r="B752" s="4" t="s">
        <v>69</v>
      </c>
      <c r="C752" s="4" t="s">
        <v>22</v>
      </c>
      <c r="D752" s="4" t="s">
        <v>23</v>
      </c>
      <c r="E752" s="4" t="s">
        <v>25</v>
      </c>
      <c r="F752" s="4" t="s">
        <v>24</v>
      </c>
      <c r="G752" s="4" t="s">
        <v>24</v>
      </c>
      <c r="H752" s="4">
        <v>55.0</v>
      </c>
      <c r="I752" s="4" t="s">
        <v>25</v>
      </c>
      <c r="J752" s="4">
        <v>4.0</v>
      </c>
      <c r="K752" s="4" t="s">
        <v>52</v>
      </c>
      <c r="L752" s="4">
        <v>10000.0</v>
      </c>
    </row>
    <row r="753" ht="15.75" customHeight="1">
      <c r="A753" s="4" t="s">
        <v>790</v>
      </c>
      <c r="B753" s="4" t="s">
        <v>119</v>
      </c>
      <c r="C753" s="4" t="s">
        <v>22</v>
      </c>
      <c r="D753" s="4" t="s">
        <v>23</v>
      </c>
      <c r="E753" s="4" t="s">
        <v>24</v>
      </c>
      <c r="F753" s="4" t="s">
        <v>25</v>
      </c>
      <c r="G753" s="4" t="s">
        <v>24</v>
      </c>
      <c r="H753" s="4">
        <v>15.0</v>
      </c>
      <c r="I753" s="4" t="s">
        <v>24</v>
      </c>
      <c r="J753" s="4">
        <v>0.0</v>
      </c>
      <c r="K753" s="4" t="s">
        <v>26</v>
      </c>
      <c r="L753" s="4">
        <v>240.0</v>
      </c>
    </row>
    <row r="754" ht="15.75" customHeight="1">
      <c r="A754" s="4" t="s">
        <v>791</v>
      </c>
      <c r="B754" s="4" t="s">
        <v>101</v>
      </c>
      <c r="C754" s="4" t="s">
        <v>22</v>
      </c>
      <c r="D754" s="4" t="s">
        <v>23</v>
      </c>
      <c r="E754" s="4" t="s">
        <v>25</v>
      </c>
      <c r="F754" s="4" t="s">
        <v>25</v>
      </c>
      <c r="G754" s="4" t="s">
        <v>25</v>
      </c>
      <c r="H754" s="4">
        <v>44.0</v>
      </c>
      <c r="I754" s="4" t="s">
        <v>24</v>
      </c>
      <c r="J754" s="4">
        <v>3.0</v>
      </c>
      <c r="K754" s="4" t="s">
        <v>49</v>
      </c>
      <c r="L754" s="4">
        <v>10000.0</v>
      </c>
    </row>
    <row r="755" ht="15.75" customHeight="1">
      <c r="A755" s="4" t="s">
        <v>792</v>
      </c>
      <c r="B755" s="4" t="s">
        <v>29</v>
      </c>
      <c r="C755" s="4" t="s">
        <v>22</v>
      </c>
      <c r="D755" s="4" t="s">
        <v>23</v>
      </c>
      <c r="E755" s="4" t="s">
        <v>24</v>
      </c>
      <c r="F755" s="4" t="s">
        <v>24</v>
      </c>
      <c r="G755" s="4" t="s">
        <v>24</v>
      </c>
      <c r="H755" s="4">
        <v>47.0</v>
      </c>
      <c r="I755" s="4" t="s">
        <v>25</v>
      </c>
      <c r="J755" s="4">
        <v>1.0</v>
      </c>
      <c r="K755" s="4" t="s">
        <v>26</v>
      </c>
      <c r="L755" s="4">
        <v>10000.0</v>
      </c>
    </row>
    <row r="756" ht="15.75" customHeight="1">
      <c r="A756" s="4" t="s">
        <v>793</v>
      </c>
      <c r="B756" s="4" t="s">
        <v>112</v>
      </c>
      <c r="C756" s="4" t="s">
        <v>40</v>
      </c>
      <c r="D756" s="4" t="s">
        <v>23</v>
      </c>
      <c r="E756" s="4" t="s">
        <v>25</v>
      </c>
      <c r="F756" s="4" t="s">
        <v>25</v>
      </c>
      <c r="G756" s="4" t="s">
        <v>24</v>
      </c>
      <c r="H756" s="4">
        <v>79.0</v>
      </c>
      <c r="I756" s="4" t="s">
        <v>25</v>
      </c>
      <c r="J756" s="4">
        <v>1.0</v>
      </c>
      <c r="K756" s="4" t="s">
        <v>45</v>
      </c>
      <c r="L756" s="4">
        <v>25000.0</v>
      </c>
    </row>
    <row r="757" ht="15.75" customHeight="1">
      <c r="A757" s="4" t="s">
        <v>794</v>
      </c>
      <c r="B757" s="4" t="s">
        <v>44</v>
      </c>
      <c r="C757" s="4" t="s">
        <v>22</v>
      </c>
      <c r="D757" s="4" t="s">
        <v>77</v>
      </c>
      <c r="E757" s="4" t="s">
        <v>24</v>
      </c>
      <c r="F757" s="4" t="s">
        <v>24</v>
      </c>
      <c r="G757" s="4" t="s">
        <v>24</v>
      </c>
      <c r="H757" s="4">
        <v>20.0</v>
      </c>
      <c r="I757" s="4" t="s">
        <v>24</v>
      </c>
      <c r="J757" s="4">
        <v>3.0</v>
      </c>
      <c r="K757" s="4" t="s">
        <v>30</v>
      </c>
      <c r="L757" s="4">
        <v>2500.0</v>
      </c>
    </row>
    <row r="758" ht="15.75" customHeight="1">
      <c r="A758" s="4" t="s">
        <v>795</v>
      </c>
      <c r="B758" s="4" t="s">
        <v>85</v>
      </c>
      <c r="C758" s="4" t="s">
        <v>22</v>
      </c>
      <c r="D758" s="4" t="s">
        <v>77</v>
      </c>
      <c r="E758" s="4" t="s">
        <v>24</v>
      </c>
      <c r="F758" s="4" t="s">
        <v>25</v>
      </c>
      <c r="G758" s="4" t="s">
        <v>24</v>
      </c>
      <c r="H758" s="4">
        <v>19.0</v>
      </c>
      <c r="I758" s="4" t="s">
        <v>25</v>
      </c>
      <c r="J758" s="4">
        <v>5.0</v>
      </c>
      <c r="K758" s="4" t="s">
        <v>26</v>
      </c>
      <c r="L758" s="4">
        <v>5000.0</v>
      </c>
    </row>
    <row r="759" ht="15.75" customHeight="1">
      <c r="A759" s="4" t="s">
        <v>796</v>
      </c>
      <c r="B759" s="4" t="s">
        <v>54</v>
      </c>
      <c r="C759" s="4" t="s">
        <v>22</v>
      </c>
      <c r="D759" s="4" t="s">
        <v>77</v>
      </c>
      <c r="E759" s="4" t="s">
        <v>25</v>
      </c>
      <c r="F759" s="4" t="s">
        <v>24</v>
      </c>
      <c r="G759" s="4" t="s">
        <v>25</v>
      </c>
      <c r="H759" s="4">
        <v>71.0</v>
      </c>
      <c r="I759" s="4" t="s">
        <v>24</v>
      </c>
      <c r="J759" s="4">
        <v>4.0</v>
      </c>
      <c r="K759" s="4" t="s">
        <v>45</v>
      </c>
      <c r="L759" s="4">
        <v>10000.0</v>
      </c>
    </row>
    <row r="760" ht="15.75" customHeight="1">
      <c r="A760" s="4" t="s">
        <v>797</v>
      </c>
      <c r="B760" s="4" t="s">
        <v>22</v>
      </c>
      <c r="C760" s="4" t="s">
        <v>22</v>
      </c>
      <c r="D760" s="4" t="s">
        <v>77</v>
      </c>
      <c r="E760" s="4" t="s">
        <v>24</v>
      </c>
      <c r="F760" s="4" t="s">
        <v>24</v>
      </c>
      <c r="G760" s="4" t="s">
        <v>24</v>
      </c>
      <c r="H760" s="4">
        <v>15.0</v>
      </c>
      <c r="I760" s="4" t="s">
        <v>24</v>
      </c>
      <c r="J760" s="4">
        <v>0.0</v>
      </c>
      <c r="K760" s="4" t="s">
        <v>49</v>
      </c>
      <c r="L760" s="4">
        <v>472.0</v>
      </c>
    </row>
    <row r="761" ht="15.75" customHeight="1">
      <c r="A761" s="4" t="s">
        <v>798</v>
      </c>
      <c r="B761" s="4" t="s">
        <v>36</v>
      </c>
      <c r="C761" s="4" t="s">
        <v>22</v>
      </c>
      <c r="D761" s="4" t="s">
        <v>77</v>
      </c>
      <c r="E761" s="4" t="s">
        <v>25</v>
      </c>
      <c r="F761" s="4" t="s">
        <v>25</v>
      </c>
      <c r="G761" s="4" t="s">
        <v>24</v>
      </c>
      <c r="H761" s="4">
        <v>45.0</v>
      </c>
      <c r="I761" s="4" t="s">
        <v>24</v>
      </c>
      <c r="J761" s="4">
        <v>1.0</v>
      </c>
      <c r="K761" s="4" t="s">
        <v>45</v>
      </c>
      <c r="L761" s="4">
        <v>5000.0</v>
      </c>
    </row>
    <row r="762" ht="15.75" customHeight="1">
      <c r="A762" s="4" t="s">
        <v>799</v>
      </c>
      <c r="B762" s="4" t="s">
        <v>29</v>
      </c>
      <c r="C762" s="4" t="s">
        <v>22</v>
      </c>
      <c r="D762" s="4" t="s">
        <v>23</v>
      </c>
      <c r="E762" s="4" t="s">
        <v>24</v>
      </c>
      <c r="F762" s="4" t="s">
        <v>25</v>
      </c>
      <c r="G762" s="4" t="s">
        <v>25</v>
      </c>
      <c r="H762" s="4">
        <v>71.0</v>
      </c>
      <c r="I762" s="4" t="s">
        <v>24</v>
      </c>
      <c r="J762" s="4">
        <v>4.0</v>
      </c>
      <c r="K762" s="4" t="s">
        <v>30</v>
      </c>
      <c r="L762" s="4">
        <v>10000.0</v>
      </c>
    </row>
    <row r="763" ht="15.75" customHeight="1">
      <c r="A763" s="4" t="s">
        <v>800</v>
      </c>
      <c r="B763" s="4" t="s">
        <v>101</v>
      </c>
      <c r="C763" s="4" t="s">
        <v>22</v>
      </c>
      <c r="D763" s="4" t="s">
        <v>77</v>
      </c>
      <c r="E763" s="4" t="s">
        <v>24</v>
      </c>
      <c r="F763" s="4" t="s">
        <v>24</v>
      </c>
      <c r="G763" s="4" t="s">
        <v>24</v>
      </c>
      <c r="H763" s="4">
        <v>41.0</v>
      </c>
      <c r="I763" s="4" t="s">
        <v>25</v>
      </c>
      <c r="J763" s="4">
        <v>1.0</v>
      </c>
      <c r="K763" s="4" t="s">
        <v>26</v>
      </c>
      <c r="L763" s="4">
        <v>5000.0</v>
      </c>
    </row>
    <row r="764" ht="15.75" customHeight="1">
      <c r="A764" s="4" t="s">
        <v>801</v>
      </c>
      <c r="B764" s="4" t="s">
        <v>73</v>
      </c>
      <c r="C764" s="4" t="s">
        <v>40</v>
      </c>
      <c r="D764" s="4" t="s">
        <v>23</v>
      </c>
      <c r="E764" s="4" t="s">
        <v>25</v>
      </c>
      <c r="F764" s="4" t="s">
        <v>25</v>
      </c>
      <c r="G764" s="4" t="s">
        <v>24</v>
      </c>
      <c r="H764" s="4">
        <v>50.0</v>
      </c>
      <c r="I764" s="4" t="s">
        <v>25</v>
      </c>
      <c r="J764" s="4">
        <v>5.0</v>
      </c>
      <c r="K764" s="4" t="s">
        <v>26</v>
      </c>
      <c r="L764" s="4">
        <v>5000.0</v>
      </c>
    </row>
    <row r="765" ht="15.75" customHeight="1">
      <c r="A765" s="4" t="s">
        <v>802</v>
      </c>
      <c r="B765" s="4" t="s">
        <v>21</v>
      </c>
      <c r="C765" s="4" t="s">
        <v>22</v>
      </c>
      <c r="D765" s="4" t="s">
        <v>23</v>
      </c>
      <c r="E765" s="4" t="s">
        <v>25</v>
      </c>
      <c r="F765" s="4" t="s">
        <v>25</v>
      </c>
      <c r="G765" s="4" t="s">
        <v>24</v>
      </c>
      <c r="H765" s="4">
        <v>57.0</v>
      </c>
      <c r="I765" s="4" t="s">
        <v>24</v>
      </c>
      <c r="J765" s="4">
        <v>4.0</v>
      </c>
      <c r="K765" s="4" t="s">
        <v>26</v>
      </c>
      <c r="L765" s="4">
        <v>10000.0</v>
      </c>
    </row>
    <row r="766" ht="15.75" customHeight="1">
      <c r="A766" s="4" t="s">
        <v>803</v>
      </c>
      <c r="B766" s="4" t="s">
        <v>22</v>
      </c>
      <c r="C766" s="4" t="s">
        <v>22</v>
      </c>
      <c r="D766" s="4" t="s">
        <v>77</v>
      </c>
      <c r="E766" s="4" t="s">
        <v>24</v>
      </c>
      <c r="F766" s="4" t="s">
        <v>24</v>
      </c>
      <c r="G766" s="4" t="s">
        <v>24</v>
      </c>
      <c r="H766" s="4">
        <v>66.0</v>
      </c>
      <c r="I766" s="4" t="s">
        <v>24</v>
      </c>
      <c r="J766" s="4">
        <v>2.0</v>
      </c>
      <c r="K766" s="4" t="s">
        <v>45</v>
      </c>
      <c r="L766" s="4">
        <v>25000.0</v>
      </c>
    </row>
    <row r="767" ht="15.75" customHeight="1">
      <c r="A767" s="4" t="s">
        <v>804</v>
      </c>
      <c r="B767" s="4" t="s">
        <v>29</v>
      </c>
      <c r="C767" s="4" t="s">
        <v>22</v>
      </c>
      <c r="D767" s="4" t="s">
        <v>77</v>
      </c>
      <c r="E767" s="4" t="s">
        <v>25</v>
      </c>
      <c r="F767" s="4" t="s">
        <v>25</v>
      </c>
      <c r="G767" s="4" t="s">
        <v>24</v>
      </c>
      <c r="H767" s="4">
        <v>12.0</v>
      </c>
      <c r="I767" s="4" t="s">
        <v>24</v>
      </c>
      <c r="J767" s="4">
        <v>0.0</v>
      </c>
      <c r="K767" s="4" t="s">
        <v>49</v>
      </c>
      <c r="L767" s="4">
        <v>165.0</v>
      </c>
    </row>
    <row r="768" ht="15.75" customHeight="1">
      <c r="A768" s="4" t="s">
        <v>805</v>
      </c>
      <c r="B768" s="4" t="s">
        <v>42</v>
      </c>
      <c r="C768" s="4" t="s">
        <v>22</v>
      </c>
      <c r="D768" s="4" t="s">
        <v>23</v>
      </c>
      <c r="E768" s="4" t="s">
        <v>25</v>
      </c>
      <c r="F768" s="4" t="s">
        <v>25</v>
      </c>
      <c r="G768" s="4" t="s">
        <v>24</v>
      </c>
      <c r="H768" s="4">
        <v>73.0</v>
      </c>
      <c r="I768" s="4" t="s">
        <v>25</v>
      </c>
      <c r="J768" s="4">
        <v>5.0</v>
      </c>
      <c r="K768" s="4" t="s">
        <v>45</v>
      </c>
      <c r="L768" s="4">
        <v>10000.0</v>
      </c>
    </row>
    <row r="769" ht="15.75" customHeight="1">
      <c r="A769" s="4" t="s">
        <v>806</v>
      </c>
      <c r="B769" s="4" t="s">
        <v>21</v>
      </c>
      <c r="C769" s="4" t="s">
        <v>22</v>
      </c>
      <c r="D769" s="4" t="s">
        <v>23</v>
      </c>
      <c r="E769" s="4" t="s">
        <v>24</v>
      </c>
      <c r="F769" s="4" t="s">
        <v>24</v>
      </c>
      <c r="G769" s="4" t="s">
        <v>25</v>
      </c>
      <c r="H769" s="4">
        <v>37.0</v>
      </c>
      <c r="I769" s="4" t="s">
        <v>25</v>
      </c>
      <c r="J769" s="4">
        <v>2.0</v>
      </c>
      <c r="K769" s="4" t="s">
        <v>26</v>
      </c>
      <c r="L769" s="4">
        <v>5000.0</v>
      </c>
    </row>
    <row r="770" ht="15.75" customHeight="1">
      <c r="A770" s="4" t="s">
        <v>807</v>
      </c>
      <c r="B770" s="4" t="s">
        <v>33</v>
      </c>
      <c r="C770" s="4" t="s">
        <v>22</v>
      </c>
      <c r="D770" s="4" t="s">
        <v>23</v>
      </c>
      <c r="E770" s="4" t="s">
        <v>25</v>
      </c>
      <c r="F770" s="4" t="s">
        <v>24</v>
      </c>
      <c r="G770" s="4" t="s">
        <v>25</v>
      </c>
      <c r="H770" s="4">
        <v>49.0</v>
      </c>
      <c r="I770" s="4" t="s">
        <v>24</v>
      </c>
      <c r="J770" s="4">
        <v>2.0</v>
      </c>
      <c r="K770" s="4" t="s">
        <v>49</v>
      </c>
      <c r="L770" s="4">
        <v>5000.0</v>
      </c>
    </row>
    <row r="771" ht="15.75" customHeight="1">
      <c r="A771" s="4" t="s">
        <v>808</v>
      </c>
      <c r="B771" s="4" t="s">
        <v>85</v>
      </c>
      <c r="C771" s="4" t="s">
        <v>22</v>
      </c>
      <c r="D771" s="4" t="s">
        <v>23</v>
      </c>
      <c r="E771" s="4" t="s">
        <v>25</v>
      </c>
      <c r="F771" s="4" t="s">
        <v>25</v>
      </c>
      <c r="G771" s="4" t="s">
        <v>24</v>
      </c>
      <c r="H771" s="4">
        <v>32.0</v>
      </c>
      <c r="I771" s="4" t="s">
        <v>25</v>
      </c>
      <c r="J771" s="4">
        <v>2.0</v>
      </c>
      <c r="K771" s="4" t="s">
        <v>52</v>
      </c>
      <c r="L771" s="4">
        <v>5000.0</v>
      </c>
    </row>
    <row r="772" ht="15.75" customHeight="1">
      <c r="A772" s="4" t="s">
        <v>809</v>
      </c>
      <c r="B772" s="4" t="s">
        <v>29</v>
      </c>
      <c r="C772" s="4" t="s">
        <v>22</v>
      </c>
      <c r="D772" s="4" t="s">
        <v>77</v>
      </c>
      <c r="E772" s="4" t="s">
        <v>24</v>
      </c>
      <c r="F772" s="4" t="s">
        <v>24</v>
      </c>
      <c r="G772" s="4" t="s">
        <v>25</v>
      </c>
      <c r="H772" s="4">
        <v>24.0</v>
      </c>
      <c r="I772" s="4" t="s">
        <v>24</v>
      </c>
      <c r="J772" s="4">
        <v>4.0</v>
      </c>
      <c r="K772" s="4" t="s">
        <v>30</v>
      </c>
      <c r="L772" s="4">
        <v>5000.0</v>
      </c>
    </row>
    <row r="773" ht="15.75" customHeight="1">
      <c r="A773" s="4" t="s">
        <v>810</v>
      </c>
      <c r="B773" s="4" t="s">
        <v>39</v>
      </c>
      <c r="C773" s="4" t="s">
        <v>40</v>
      </c>
      <c r="D773" s="4" t="s">
        <v>23</v>
      </c>
      <c r="E773" s="4" t="s">
        <v>24</v>
      </c>
      <c r="F773" s="4" t="s">
        <v>24</v>
      </c>
      <c r="G773" s="4" t="s">
        <v>24</v>
      </c>
      <c r="H773" s="4">
        <v>35.0</v>
      </c>
      <c r="I773" s="4" t="s">
        <v>25</v>
      </c>
      <c r="J773" s="4">
        <v>3.0</v>
      </c>
      <c r="K773" s="4" t="s">
        <v>52</v>
      </c>
      <c r="L773" s="4">
        <v>10000.0</v>
      </c>
    </row>
    <row r="774" ht="15.75" customHeight="1">
      <c r="A774" s="4" t="s">
        <v>811</v>
      </c>
      <c r="B774" s="4" t="s">
        <v>112</v>
      </c>
      <c r="C774" s="4" t="s">
        <v>40</v>
      </c>
      <c r="D774" s="4" t="s">
        <v>77</v>
      </c>
      <c r="E774" s="4" t="s">
        <v>24</v>
      </c>
      <c r="F774" s="4" t="s">
        <v>24</v>
      </c>
      <c r="G774" s="4" t="s">
        <v>25</v>
      </c>
      <c r="H774" s="4">
        <v>55.0</v>
      </c>
      <c r="I774" s="4" t="s">
        <v>24</v>
      </c>
      <c r="J774" s="4">
        <v>3.0</v>
      </c>
      <c r="K774" s="4" t="s">
        <v>49</v>
      </c>
      <c r="L774" s="4">
        <v>10000.0</v>
      </c>
    </row>
    <row r="775" ht="15.75" customHeight="1">
      <c r="A775" s="4" t="s">
        <v>812</v>
      </c>
      <c r="B775" s="4" t="s">
        <v>39</v>
      </c>
      <c r="C775" s="4" t="s">
        <v>40</v>
      </c>
      <c r="D775" s="4" t="s">
        <v>77</v>
      </c>
      <c r="E775" s="4" t="s">
        <v>25</v>
      </c>
      <c r="F775" s="4" t="s">
        <v>25</v>
      </c>
      <c r="G775" s="4" t="s">
        <v>25</v>
      </c>
      <c r="H775" s="4">
        <v>31.0</v>
      </c>
      <c r="I775" s="4" t="s">
        <v>24</v>
      </c>
      <c r="J775" s="4">
        <v>4.0</v>
      </c>
      <c r="K775" s="4" t="s">
        <v>45</v>
      </c>
      <c r="L775" s="4">
        <v>5000.0</v>
      </c>
    </row>
    <row r="776" ht="15.75" customHeight="1">
      <c r="A776" s="4" t="s">
        <v>813</v>
      </c>
      <c r="B776" s="4" t="s">
        <v>42</v>
      </c>
      <c r="C776" s="4" t="s">
        <v>22</v>
      </c>
      <c r="D776" s="4" t="s">
        <v>77</v>
      </c>
      <c r="E776" s="4" t="s">
        <v>24</v>
      </c>
      <c r="F776" s="4" t="s">
        <v>24</v>
      </c>
      <c r="G776" s="4" t="s">
        <v>24</v>
      </c>
      <c r="H776" s="4">
        <v>59.0</v>
      </c>
      <c r="I776" s="4" t="s">
        <v>25</v>
      </c>
      <c r="J776" s="4">
        <v>1.0</v>
      </c>
      <c r="K776" s="4" t="s">
        <v>30</v>
      </c>
      <c r="L776" s="4">
        <v>10000.0</v>
      </c>
    </row>
    <row r="777" ht="15.75" customHeight="1">
      <c r="A777" s="4" t="s">
        <v>814</v>
      </c>
      <c r="B777" s="4" t="s">
        <v>51</v>
      </c>
      <c r="C777" s="4" t="s">
        <v>22</v>
      </c>
      <c r="D777" s="4" t="s">
        <v>23</v>
      </c>
      <c r="E777" s="4" t="s">
        <v>25</v>
      </c>
      <c r="F777" s="4" t="s">
        <v>24</v>
      </c>
      <c r="G777" s="4" t="s">
        <v>24</v>
      </c>
      <c r="H777" s="4">
        <v>22.0</v>
      </c>
      <c r="I777" s="4" t="s">
        <v>25</v>
      </c>
      <c r="J777" s="4">
        <v>2.0</v>
      </c>
      <c r="K777" s="4" t="s">
        <v>26</v>
      </c>
      <c r="L777" s="4">
        <v>5000.0</v>
      </c>
    </row>
    <row r="778" ht="15.75" customHeight="1">
      <c r="A778" s="4" t="s">
        <v>815</v>
      </c>
      <c r="B778" s="4" t="s">
        <v>22</v>
      </c>
      <c r="C778" s="4" t="s">
        <v>22</v>
      </c>
      <c r="D778" s="4" t="s">
        <v>77</v>
      </c>
      <c r="E778" s="4" t="s">
        <v>25</v>
      </c>
      <c r="F778" s="4" t="s">
        <v>25</v>
      </c>
      <c r="G778" s="4" t="s">
        <v>24</v>
      </c>
      <c r="H778" s="4">
        <v>51.0</v>
      </c>
      <c r="I778" s="4" t="s">
        <v>25</v>
      </c>
      <c r="J778" s="4">
        <v>2.0</v>
      </c>
      <c r="K778" s="4" t="s">
        <v>52</v>
      </c>
      <c r="L778" s="4">
        <v>5000.0</v>
      </c>
    </row>
    <row r="779" ht="15.75" customHeight="1">
      <c r="A779" s="4" t="s">
        <v>816</v>
      </c>
      <c r="B779" s="4" t="s">
        <v>54</v>
      </c>
      <c r="C779" s="4" t="s">
        <v>22</v>
      </c>
      <c r="D779" s="4" t="s">
        <v>23</v>
      </c>
      <c r="E779" s="4" t="s">
        <v>24</v>
      </c>
      <c r="F779" s="4" t="s">
        <v>24</v>
      </c>
      <c r="G779" s="4" t="s">
        <v>24</v>
      </c>
      <c r="H779" s="4">
        <v>50.0</v>
      </c>
      <c r="I779" s="4" t="s">
        <v>24</v>
      </c>
      <c r="J779" s="4">
        <v>4.0</v>
      </c>
      <c r="K779" s="4" t="s">
        <v>30</v>
      </c>
      <c r="L779" s="4">
        <v>5000.0</v>
      </c>
    </row>
    <row r="780" ht="15.75" customHeight="1">
      <c r="A780" s="4" t="s">
        <v>817</v>
      </c>
      <c r="B780" s="4" t="s">
        <v>85</v>
      </c>
      <c r="C780" s="4" t="s">
        <v>22</v>
      </c>
      <c r="D780" s="4" t="s">
        <v>23</v>
      </c>
      <c r="E780" s="4" t="s">
        <v>25</v>
      </c>
      <c r="F780" s="4" t="s">
        <v>24</v>
      </c>
      <c r="G780" s="4" t="s">
        <v>24</v>
      </c>
      <c r="H780" s="4">
        <v>42.0</v>
      </c>
      <c r="I780" s="4" t="s">
        <v>25</v>
      </c>
      <c r="J780" s="4">
        <v>2.0</v>
      </c>
      <c r="K780" s="4" t="s">
        <v>45</v>
      </c>
      <c r="L780" s="4">
        <v>5000.0</v>
      </c>
    </row>
    <row r="781" ht="15.75" customHeight="1">
      <c r="A781" s="4" t="s">
        <v>818</v>
      </c>
      <c r="B781" s="4" t="s">
        <v>64</v>
      </c>
      <c r="C781" s="4" t="s">
        <v>22</v>
      </c>
      <c r="D781" s="4" t="s">
        <v>23</v>
      </c>
      <c r="E781" s="4" t="s">
        <v>25</v>
      </c>
      <c r="F781" s="4" t="s">
        <v>24</v>
      </c>
      <c r="G781" s="4" t="s">
        <v>24</v>
      </c>
      <c r="H781" s="4">
        <v>30.0</v>
      </c>
      <c r="I781" s="4" t="s">
        <v>24</v>
      </c>
      <c r="J781" s="4">
        <v>3.0</v>
      </c>
      <c r="K781" s="4" t="s">
        <v>52</v>
      </c>
      <c r="L781" s="4">
        <v>5000.0</v>
      </c>
    </row>
    <row r="782" ht="15.75" customHeight="1">
      <c r="A782" s="4" t="s">
        <v>819</v>
      </c>
      <c r="B782" s="4" t="s">
        <v>73</v>
      </c>
      <c r="C782" s="4" t="s">
        <v>40</v>
      </c>
      <c r="D782" s="4" t="s">
        <v>23</v>
      </c>
      <c r="E782" s="4" t="s">
        <v>25</v>
      </c>
      <c r="F782" s="4" t="s">
        <v>25</v>
      </c>
      <c r="G782" s="4" t="s">
        <v>24</v>
      </c>
      <c r="H782" s="4">
        <v>21.0</v>
      </c>
      <c r="I782" s="4" t="s">
        <v>24</v>
      </c>
      <c r="J782" s="4">
        <v>1.0</v>
      </c>
      <c r="K782" s="4" t="s">
        <v>26</v>
      </c>
      <c r="L782" s="4">
        <v>2500.0</v>
      </c>
    </row>
    <row r="783" ht="15.75" customHeight="1">
      <c r="A783" s="4" t="s">
        <v>820</v>
      </c>
      <c r="B783" s="4" t="s">
        <v>22</v>
      </c>
      <c r="C783" s="4" t="s">
        <v>22</v>
      </c>
      <c r="D783" s="4" t="s">
        <v>77</v>
      </c>
      <c r="E783" s="4" t="s">
        <v>24</v>
      </c>
      <c r="F783" s="4" t="s">
        <v>24</v>
      </c>
      <c r="G783" s="4" t="s">
        <v>24</v>
      </c>
      <c r="H783" s="4">
        <v>53.0</v>
      </c>
      <c r="I783" s="4" t="s">
        <v>24</v>
      </c>
      <c r="J783" s="4">
        <v>5.0</v>
      </c>
      <c r="K783" s="4" t="s">
        <v>45</v>
      </c>
      <c r="L783" s="4">
        <v>10000.0</v>
      </c>
    </row>
    <row r="784" ht="15.75" customHeight="1">
      <c r="A784" s="4" t="s">
        <v>821</v>
      </c>
      <c r="B784" s="4" t="s">
        <v>42</v>
      </c>
      <c r="C784" s="4" t="s">
        <v>22</v>
      </c>
      <c r="D784" s="4" t="s">
        <v>23</v>
      </c>
      <c r="E784" s="4" t="s">
        <v>24</v>
      </c>
      <c r="F784" s="4" t="s">
        <v>25</v>
      </c>
      <c r="G784" s="4" t="s">
        <v>24</v>
      </c>
      <c r="H784" s="4">
        <v>12.0</v>
      </c>
      <c r="I784" s="4" t="s">
        <v>24</v>
      </c>
      <c r="J784" s="4">
        <v>0.0</v>
      </c>
      <c r="K784" s="4" t="s">
        <v>26</v>
      </c>
      <c r="L784" s="4">
        <v>106.0</v>
      </c>
    </row>
    <row r="785" ht="15.75" customHeight="1">
      <c r="A785" s="4" t="s">
        <v>822</v>
      </c>
      <c r="B785" s="4" t="s">
        <v>39</v>
      </c>
      <c r="C785" s="4" t="s">
        <v>40</v>
      </c>
      <c r="D785" s="4" t="s">
        <v>23</v>
      </c>
      <c r="E785" s="4" t="s">
        <v>25</v>
      </c>
      <c r="F785" s="4" t="s">
        <v>25</v>
      </c>
      <c r="G785" s="4" t="s">
        <v>25</v>
      </c>
      <c r="H785" s="4">
        <v>52.0</v>
      </c>
      <c r="I785" s="4" t="s">
        <v>25</v>
      </c>
      <c r="J785" s="4">
        <v>4.0</v>
      </c>
      <c r="K785" s="4" t="s">
        <v>30</v>
      </c>
      <c r="L785" s="4">
        <v>5000.0</v>
      </c>
    </row>
    <row r="786" ht="15.75" customHeight="1">
      <c r="A786" s="4" t="s">
        <v>823</v>
      </c>
      <c r="B786" s="4" t="s">
        <v>64</v>
      </c>
      <c r="C786" s="4" t="s">
        <v>22</v>
      </c>
      <c r="D786" s="4" t="s">
        <v>23</v>
      </c>
      <c r="E786" s="4" t="s">
        <v>24</v>
      </c>
      <c r="F786" s="4" t="s">
        <v>25</v>
      </c>
      <c r="G786" s="4" t="s">
        <v>25</v>
      </c>
      <c r="H786" s="4">
        <v>34.0</v>
      </c>
      <c r="I786" s="4" t="s">
        <v>25</v>
      </c>
      <c r="J786" s="4">
        <v>2.0</v>
      </c>
      <c r="K786" s="4" t="s">
        <v>26</v>
      </c>
      <c r="L786" s="4">
        <v>5000.0</v>
      </c>
    </row>
    <row r="787" ht="15.75" customHeight="1">
      <c r="A787" s="4" t="s">
        <v>824</v>
      </c>
      <c r="B787" s="4" t="s">
        <v>44</v>
      </c>
      <c r="C787" s="4" t="s">
        <v>22</v>
      </c>
      <c r="D787" s="4" t="s">
        <v>23</v>
      </c>
      <c r="E787" s="4" t="s">
        <v>24</v>
      </c>
      <c r="F787" s="4" t="s">
        <v>25</v>
      </c>
      <c r="G787" s="4" t="s">
        <v>24</v>
      </c>
      <c r="H787" s="4">
        <v>74.0</v>
      </c>
      <c r="I787" s="4" t="s">
        <v>24</v>
      </c>
      <c r="J787" s="4">
        <v>5.0</v>
      </c>
      <c r="K787" s="4" t="s">
        <v>45</v>
      </c>
      <c r="L787" s="4">
        <v>25000.0</v>
      </c>
    </row>
    <row r="788" ht="15.75" customHeight="1">
      <c r="A788" s="4" t="s">
        <v>825</v>
      </c>
      <c r="B788" s="4" t="s">
        <v>54</v>
      </c>
      <c r="C788" s="4" t="s">
        <v>22</v>
      </c>
      <c r="D788" s="4" t="s">
        <v>23</v>
      </c>
      <c r="E788" s="4" t="s">
        <v>24</v>
      </c>
      <c r="F788" s="4" t="s">
        <v>24</v>
      </c>
      <c r="G788" s="4" t="s">
        <v>25</v>
      </c>
      <c r="H788" s="4">
        <v>32.0</v>
      </c>
      <c r="I788" s="4" t="s">
        <v>24</v>
      </c>
      <c r="J788" s="4">
        <v>3.0</v>
      </c>
      <c r="K788" s="4" t="s">
        <v>52</v>
      </c>
      <c r="L788" s="4">
        <v>10000.0</v>
      </c>
    </row>
    <row r="789" ht="15.75" customHeight="1">
      <c r="A789" s="4" t="s">
        <v>826</v>
      </c>
      <c r="B789" s="4" t="s">
        <v>44</v>
      </c>
      <c r="C789" s="4" t="s">
        <v>22</v>
      </c>
      <c r="D789" s="4" t="s">
        <v>23</v>
      </c>
      <c r="E789" s="4" t="s">
        <v>24</v>
      </c>
      <c r="F789" s="4" t="s">
        <v>24</v>
      </c>
      <c r="G789" s="4" t="s">
        <v>25</v>
      </c>
      <c r="H789" s="4">
        <v>37.0</v>
      </c>
      <c r="I789" s="4" t="s">
        <v>25</v>
      </c>
      <c r="J789" s="4">
        <v>2.0</v>
      </c>
      <c r="K789" s="4" t="s">
        <v>45</v>
      </c>
      <c r="L789" s="4">
        <v>5000.0</v>
      </c>
    </row>
    <row r="790" ht="15.75" customHeight="1">
      <c r="A790" s="4" t="s">
        <v>827</v>
      </c>
      <c r="B790" s="4" t="s">
        <v>85</v>
      </c>
      <c r="C790" s="4" t="s">
        <v>22</v>
      </c>
      <c r="D790" s="4" t="s">
        <v>77</v>
      </c>
      <c r="E790" s="4" t="s">
        <v>25</v>
      </c>
      <c r="F790" s="4" t="s">
        <v>24</v>
      </c>
      <c r="G790" s="4" t="s">
        <v>24</v>
      </c>
      <c r="H790" s="4">
        <v>89.0</v>
      </c>
      <c r="I790" s="4" t="s">
        <v>24</v>
      </c>
      <c r="J790" s="4">
        <v>4.0</v>
      </c>
      <c r="K790" s="4" t="s">
        <v>30</v>
      </c>
      <c r="L790" s="4">
        <v>25000.0</v>
      </c>
    </row>
    <row r="791" ht="15.75" customHeight="1">
      <c r="A791" s="4" t="s">
        <v>828</v>
      </c>
      <c r="B791" s="4" t="s">
        <v>21</v>
      </c>
      <c r="C791" s="4" t="s">
        <v>22</v>
      </c>
      <c r="D791" s="4" t="s">
        <v>23</v>
      </c>
      <c r="E791" s="4" t="s">
        <v>25</v>
      </c>
      <c r="F791" s="4" t="s">
        <v>25</v>
      </c>
      <c r="G791" s="4" t="s">
        <v>25</v>
      </c>
      <c r="H791" s="4">
        <v>25.0</v>
      </c>
      <c r="I791" s="4" t="s">
        <v>24</v>
      </c>
      <c r="J791" s="4">
        <v>1.0</v>
      </c>
      <c r="K791" s="4" t="s">
        <v>30</v>
      </c>
      <c r="L791" s="4">
        <v>5000.0</v>
      </c>
    </row>
    <row r="792" ht="15.75" customHeight="1">
      <c r="A792" s="4" t="s">
        <v>829</v>
      </c>
      <c r="B792" s="4" t="s">
        <v>54</v>
      </c>
      <c r="C792" s="4" t="s">
        <v>22</v>
      </c>
      <c r="D792" s="4" t="s">
        <v>77</v>
      </c>
      <c r="E792" s="4" t="s">
        <v>24</v>
      </c>
      <c r="F792" s="4" t="s">
        <v>25</v>
      </c>
      <c r="G792" s="4" t="s">
        <v>24</v>
      </c>
      <c r="H792" s="4">
        <v>17.0</v>
      </c>
      <c r="I792" s="4" t="s">
        <v>24</v>
      </c>
      <c r="J792" s="4">
        <v>0.0</v>
      </c>
      <c r="K792" s="4" t="s">
        <v>30</v>
      </c>
      <c r="L792" s="4">
        <v>14.0</v>
      </c>
    </row>
    <row r="793" ht="15.75" customHeight="1">
      <c r="A793" s="4" t="s">
        <v>830</v>
      </c>
      <c r="B793" s="4" t="s">
        <v>42</v>
      </c>
      <c r="C793" s="4" t="s">
        <v>22</v>
      </c>
      <c r="D793" s="4" t="s">
        <v>77</v>
      </c>
      <c r="E793" s="4" t="s">
        <v>25</v>
      </c>
      <c r="F793" s="4" t="s">
        <v>25</v>
      </c>
      <c r="G793" s="4" t="s">
        <v>25</v>
      </c>
      <c r="H793" s="4">
        <v>33.0</v>
      </c>
      <c r="I793" s="4" t="s">
        <v>25</v>
      </c>
      <c r="J793" s="4">
        <v>5.0</v>
      </c>
      <c r="K793" s="4" t="s">
        <v>52</v>
      </c>
      <c r="L793" s="4">
        <v>10000.0</v>
      </c>
    </row>
    <row r="794" ht="15.75" customHeight="1">
      <c r="A794" s="4" t="s">
        <v>831</v>
      </c>
      <c r="B794" s="4" t="s">
        <v>73</v>
      </c>
      <c r="C794" s="4" t="s">
        <v>40</v>
      </c>
      <c r="D794" s="4" t="s">
        <v>23</v>
      </c>
      <c r="E794" s="4" t="s">
        <v>25</v>
      </c>
      <c r="F794" s="4" t="s">
        <v>25</v>
      </c>
      <c r="G794" s="4" t="s">
        <v>24</v>
      </c>
      <c r="H794" s="4">
        <v>37.0</v>
      </c>
      <c r="I794" s="4" t="s">
        <v>25</v>
      </c>
      <c r="J794" s="4">
        <v>4.0</v>
      </c>
      <c r="K794" s="4" t="s">
        <v>30</v>
      </c>
      <c r="L794" s="4">
        <v>5000.0</v>
      </c>
    </row>
    <row r="795" ht="15.75" customHeight="1">
      <c r="A795" s="4" t="s">
        <v>832</v>
      </c>
      <c r="B795" s="4" t="s">
        <v>56</v>
      </c>
      <c r="C795" s="4" t="s">
        <v>22</v>
      </c>
      <c r="D795" s="4" t="s">
        <v>23</v>
      </c>
      <c r="E795" s="4" t="s">
        <v>25</v>
      </c>
      <c r="F795" s="4" t="s">
        <v>25</v>
      </c>
      <c r="G795" s="4" t="s">
        <v>24</v>
      </c>
      <c r="H795" s="4">
        <v>58.0</v>
      </c>
      <c r="I795" s="4" t="s">
        <v>24</v>
      </c>
      <c r="J795" s="4">
        <v>5.0</v>
      </c>
      <c r="K795" s="4" t="s">
        <v>45</v>
      </c>
      <c r="L795" s="4">
        <v>10000.0</v>
      </c>
    </row>
    <row r="796" ht="15.75" customHeight="1">
      <c r="A796" s="4" t="s">
        <v>833</v>
      </c>
      <c r="B796" s="4" t="s">
        <v>64</v>
      </c>
      <c r="C796" s="4" t="s">
        <v>22</v>
      </c>
      <c r="D796" s="4" t="s">
        <v>23</v>
      </c>
      <c r="E796" s="4" t="s">
        <v>24</v>
      </c>
      <c r="F796" s="4" t="s">
        <v>25</v>
      </c>
      <c r="G796" s="4" t="s">
        <v>25</v>
      </c>
      <c r="H796" s="4">
        <v>86.0</v>
      </c>
      <c r="I796" s="4" t="s">
        <v>25</v>
      </c>
      <c r="J796" s="4">
        <v>5.0</v>
      </c>
      <c r="K796" s="4" t="s">
        <v>30</v>
      </c>
      <c r="L796" s="4">
        <v>10000.0</v>
      </c>
    </row>
    <row r="797" ht="15.75" customHeight="1">
      <c r="A797" s="4" t="s">
        <v>834</v>
      </c>
      <c r="B797" s="4" t="s">
        <v>22</v>
      </c>
      <c r="C797" s="4" t="s">
        <v>22</v>
      </c>
      <c r="D797" s="4" t="s">
        <v>23</v>
      </c>
      <c r="E797" s="4" t="s">
        <v>25</v>
      </c>
      <c r="F797" s="4" t="s">
        <v>24</v>
      </c>
      <c r="G797" s="4" t="s">
        <v>24</v>
      </c>
      <c r="H797" s="4">
        <v>70.0</v>
      </c>
      <c r="I797" s="4" t="s">
        <v>25</v>
      </c>
      <c r="J797" s="4">
        <v>3.0</v>
      </c>
      <c r="K797" s="4" t="s">
        <v>30</v>
      </c>
      <c r="L797" s="4">
        <v>25000.0</v>
      </c>
    </row>
    <row r="798" ht="15.75" customHeight="1">
      <c r="A798" s="4" t="s">
        <v>835</v>
      </c>
      <c r="B798" s="4" t="s">
        <v>36</v>
      </c>
      <c r="C798" s="4" t="s">
        <v>22</v>
      </c>
      <c r="D798" s="4" t="s">
        <v>23</v>
      </c>
      <c r="E798" s="4" t="s">
        <v>24</v>
      </c>
      <c r="F798" s="4" t="s">
        <v>25</v>
      </c>
      <c r="G798" s="4" t="s">
        <v>24</v>
      </c>
      <c r="H798" s="4">
        <v>79.0</v>
      </c>
      <c r="I798" s="4" t="s">
        <v>24</v>
      </c>
      <c r="J798" s="4">
        <v>1.0</v>
      </c>
      <c r="K798" s="4" t="s">
        <v>45</v>
      </c>
      <c r="L798" s="4">
        <v>10000.0</v>
      </c>
    </row>
    <row r="799" ht="15.75" customHeight="1">
      <c r="A799" s="4" t="s">
        <v>836</v>
      </c>
      <c r="B799" s="4" t="s">
        <v>33</v>
      </c>
      <c r="C799" s="4" t="s">
        <v>22</v>
      </c>
      <c r="D799" s="4" t="s">
        <v>23</v>
      </c>
      <c r="E799" s="4" t="s">
        <v>24</v>
      </c>
      <c r="F799" s="4" t="s">
        <v>25</v>
      </c>
      <c r="G799" s="4" t="s">
        <v>24</v>
      </c>
      <c r="H799" s="4">
        <v>66.0</v>
      </c>
      <c r="I799" s="4" t="s">
        <v>25</v>
      </c>
      <c r="J799" s="4">
        <v>2.0</v>
      </c>
      <c r="K799" s="4" t="s">
        <v>45</v>
      </c>
      <c r="L799" s="4">
        <v>25000.0</v>
      </c>
    </row>
    <row r="800" ht="15.75" customHeight="1">
      <c r="A800" s="4" t="s">
        <v>837</v>
      </c>
      <c r="B800" s="4" t="s">
        <v>29</v>
      </c>
      <c r="C800" s="4" t="s">
        <v>22</v>
      </c>
      <c r="D800" s="4" t="s">
        <v>23</v>
      </c>
      <c r="E800" s="4" t="s">
        <v>24</v>
      </c>
      <c r="F800" s="4" t="s">
        <v>25</v>
      </c>
      <c r="G800" s="4" t="s">
        <v>25</v>
      </c>
      <c r="H800" s="4">
        <v>86.0</v>
      </c>
      <c r="I800" s="4" t="s">
        <v>25</v>
      </c>
      <c r="J800" s="4">
        <v>5.0</v>
      </c>
      <c r="K800" s="4" t="s">
        <v>30</v>
      </c>
      <c r="L800" s="4">
        <v>25000.0</v>
      </c>
    </row>
    <row r="801" ht="15.75" customHeight="1">
      <c r="A801" s="4" t="s">
        <v>838</v>
      </c>
      <c r="B801" s="4" t="s">
        <v>112</v>
      </c>
      <c r="C801" s="4" t="s">
        <v>40</v>
      </c>
      <c r="D801" s="4" t="s">
        <v>23</v>
      </c>
      <c r="E801" s="4" t="s">
        <v>24</v>
      </c>
      <c r="F801" s="4" t="s">
        <v>24</v>
      </c>
      <c r="G801" s="4" t="s">
        <v>25</v>
      </c>
      <c r="H801" s="4">
        <v>25.0</v>
      </c>
      <c r="I801" s="4" t="s">
        <v>25</v>
      </c>
      <c r="J801" s="4">
        <v>1.0</v>
      </c>
      <c r="K801" s="4" t="s">
        <v>49</v>
      </c>
      <c r="L801" s="4">
        <v>5000.0</v>
      </c>
    </row>
    <row r="802" ht="15.75" customHeight="1">
      <c r="A802" s="4" t="s">
        <v>839</v>
      </c>
      <c r="B802" s="4" t="s">
        <v>48</v>
      </c>
      <c r="C802" s="4" t="s">
        <v>22</v>
      </c>
      <c r="D802" s="4" t="s">
        <v>77</v>
      </c>
      <c r="E802" s="4" t="s">
        <v>25</v>
      </c>
      <c r="F802" s="4" t="s">
        <v>25</v>
      </c>
      <c r="G802" s="4" t="s">
        <v>25</v>
      </c>
      <c r="H802" s="4">
        <v>55.0</v>
      </c>
      <c r="I802" s="4" t="s">
        <v>25</v>
      </c>
      <c r="J802" s="4">
        <v>1.0</v>
      </c>
      <c r="K802" s="4" t="s">
        <v>26</v>
      </c>
      <c r="L802" s="4">
        <v>10000.0</v>
      </c>
    </row>
    <row r="803" ht="15.75" customHeight="1">
      <c r="A803" s="4" t="s">
        <v>840</v>
      </c>
      <c r="B803" s="4" t="s">
        <v>87</v>
      </c>
      <c r="C803" s="4" t="s">
        <v>22</v>
      </c>
      <c r="D803" s="4" t="s">
        <v>23</v>
      </c>
      <c r="E803" s="4" t="s">
        <v>25</v>
      </c>
      <c r="F803" s="4" t="s">
        <v>24</v>
      </c>
      <c r="G803" s="4" t="s">
        <v>24</v>
      </c>
      <c r="H803" s="4">
        <v>51.0</v>
      </c>
      <c r="I803" s="4" t="s">
        <v>25</v>
      </c>
      <c r="J803" s="4">
        <v>4.0</v>
      </c>
      <c r="K803" s="4" t="s">
        <v>45</v>
      </c>
      <c r="L803" s="4">
        <v>5000.0</v>
      </c>
    </row>
    <row r="804" ht="15.75" customHeight="1">
      <c r="A804" s="4" t="s">
        <v>841</v>
      </c>
      <c r="B804" s="4" t="s">
        <v>29</v>
      </c>
      <c r="C804" s="4" t="s">
        <v>22</v>
      </c>
      <c r="D804" s="4" t="s">
        <v>23</v>
      </c>
      <c r="E804" s="4" t="s">
        <v>25</v>
      </c>
      <c r="F804" s="4" t="s">
        <v>24</v>
      </c>
      <c r="G804" s="4" t="s">
        <v>25</v>
      </c>
      <c r="H804" s="4">
        <v>84.0</v>
      </c>
      <c r="I804" s="4" t="s">
        <v>24</v>
      </c>
      <c r="J804" s="4">
        <v>4.0</v>
      </c>
      <c r="K804" s="4" t="s">
        <v>45</v>
      </c>
      <c r="L804" s="4">
        <v>25000.0</v>
      </c>
    </row>
    <row r="805" ht="15.75" customHeight="1">
      <c r="A805" s="4" t="s">
        <v>842</v>
      </c>
      <c r="B805" s="4" t="s">
        <v>69</v>
      </c>
      <c r="C805" s="4" t="s">
        <v>22</v>
      </c>
      <c r="D805" s="4" t="s">
        <v>77</v>
      </c>
      <c r="E805" s="4" t="s">
        <v>24</v>
      </c>
      <c r="F805" s="4" t="s">
        <v>25</v>
      </c>
      <c r="G805" s="4" t="s">
        <v>24</v>
      </c>
      <c r="H805" s="4">
        <v>63.0</v>
      </c>
      <c r="I805" s="4" t="s">
        <v>25</v>
      </c>
      <c r="J805" s="4">
        <v>3.0</v>
      </c>
      <c r="K805" s="4" t="s">
        <v>30</v>
      </c>
      <c r="L805" s="4">
        <v>10000.0</v>
      </c>
    </row>
    <row r="806" ht="15.75" customHeight="1">
      <c r="A806" s="4" t="s">
        <v>843</v>
      </c>
      <c r="B806" s="4" t="s">
        <v>87</v>
      </c>
      <c r="C806" s="4" t="s">
        <v>22</v>
      </c>
      <c r="D806" s="4" t="s">
        <v>23</v>
      </c>
      <c r="E806" s="4" t="s">
        <v>25</v>
      </c>
      <c r="F806" s="4" t="s">
        <v>24</v>
      </c>
      <c r="G806" s="4" t="s">
        <v>25</v>
      </c>
      <c r="H806" s="4">
        <v>24.0</v>
      </c>
      <c r="I806" s="4" t="s">
        <v>25</v>
      </c>
      <c r="J806" s="4">
        <v>1.0</v>
      </c>
      <c r="K806" s="4" t="s">
        <v>26</v>
      </c>
      <c r="L806" s="4">
        <v>2500.0</v>
      </c>
    </row>
    <row r="807" ht="15.75" customHeight="1">
      <c r="A807" s="4" t="s">
        <v>844</v>
      </c>
      <c r="B807" s="4" t="s">
        <v>42</v>
      </c>
      <c r="C807" s="4" t="s">
        <v>22</v>
      </c>
      <c r="D807" s="4" t="s">
        <v>77</v>
      </c>
      <c r="E807" s="4" t="s">
        <v>24</v>
      </c>
      <c r="F807" s="4" t="s">
        <v>24</v>
      </c>
      <c r="G807" s="4" t="s">
        <v>25</v>
      </c>
      <c r="H807" s="4">
        <v>70.0</v>
      </c>
      <c r="I807" s="4" t="s">
        <v>24</v>
      </c>
      <c r="J807" s="4">
        <v>1.0</v>
      </c>
      <c r="K807" s="4" t="s">
        <v>30</v>
      </c>
      <c r="L807" s="4">
        <v>25000.0</v>
      </c>
    </row>
    <row r="808" ht="15.75" customHeight="1">
      <c r="A808" s="4" t="s">
        <v>845</v>
      </c>
      <c r="B808" s="4" t="s">
        <v>69</v>
      </c>
      <c r="C808" s="4" t="s">
        <v>22</v>
      </c>
      <c r="D808" s="4" t="s">
        <v>23</v>
      </c>
      <c r="E808" s="4" t="s">
        <v>25</v>
      </c>
      <c r="F808" s="4" t="s">
        <v>24</v>
      </c>
      <c r="G808" s="4" t="s">
        <v>24</v>
      </c>
      <c r="H808" s="4">
        <v>37.0</v>
      </c>
      <c r="I808" s="4" t="s">
        <v>25</v>
      </c>
      <c r="J808" s="4">
        <v>5.0</v>
      </c>
      <c r="K808" s="4" t="s">
        <v>30</v>
      </c>
      <c r="L808" s="4">
        <v>10000.0</v>
      </c>
    </row>
    <row r="809" ht="15.75" customHeight="1">
      <c r="A809" s="4" t="s">
        <v>846</v>
      </c>
      <c r="B809" s="4" t="s">
        <v>87</v>
      </c>
      <c r="C809" s="4" t="s">
        <v>22</v>
      </c>
      <c r="D809" s="4" t="s">
        <v>23</v>
      </c>
      <c r="E809" s="4" t="s">
        <v>25</v>
      </c>
      <c r="F809" s="4" t="s">
        <v>24</v>
      </c>
      <c r="G809" s="4" t="s">
        <v>24</v>
      </c>
      <c r="H809" s="4">
        <v>34.0</v>
      </c>
      <c r="I809" s="4" t="s">
        <v>24</v>
      </c>
      <c r="J809" s="4">
        <v>2.0</v>
      </c>
      <c r="K809" s="4" t="s">
        <v>49</v>
      </c>
      <c r="L809" s="4">
        <v>10000.0</v>
      </c>
    </row>
    <row r="810" ht="15.75" customHeight="1">
      <c r="A810" s="4" t="s">
        <v>847</v>
      </c>
      <c r="B810" s="4" t="s">
        <v>44</v>
      </c>
      <c r="C810" s="4" t="s">
        <v>22</v>
      </c>
      <c r="D810" s="4" t="s">
        <v>23</v>
      </c>
      <c r="E810" s="4" t="s">
        <v>24</v>
      </c>
      <c r="F810" s="4" t="s">
        <v>24</v>
      </c>
      <c r="G810" s="4" t="s">
        <v>24</v>
      </c>
      <c r="H810" s="4">
        <v>48.0</v>
      </c>
      <c r="I810" s="4" t="s">
        <v>24</v>
      </c>
      <c r="J810" s="4">
        <v>4.0</v>
      </c>
      <c r="K810" s="4" t="s">
        <v>26</v>
      </c>
      <c r="L810" s="4">
        <v>5000.0</v>
      </c>
    </row>
    <row r="811" ht="15.75" customHeight="1">
      <c r="A811" s="4" t="s">
        <v>848</v>
      </c>
      <c r="B811" s="4" t="s">
        <v>73</v>
      </c>
      <c r="C811" s="4" t="s">
        <v>40</v>
      </c>
      <c r="D811" s="4" t="s">
        <v>77</v>
      </c>
      <c r="E811" s="4" t="s">
        <v>25</v>
      </c>
      <c r="F811" s="4" t="s">
        <v>24</v>
      </c>
      <c r="G811" s="4" t="s">
        <v>24</v>
      </c>
      <c r="H811" s="4">
        <v>40.0</v>
      </c>
      <c r="I811" s="4" t="s">
        <v>25</v>
      </c>
      <c r="J811" s="4">
        <v>4.0</v>
      </c>
      <c r="K811" s="4" t="s">
        <v>26</v>
      </c>
      <c r="L811" s="4">
        <v>5000.0</v>
      </c>
    </row>
    <row r="812" ht="15.75" customHeight="1">
      <c r="A812" s="4" t="s">
        <v>849</v>
      </c>
      <c r="B812" s="4" t="s">
        <v>42</v>
      </c>
      <c r="C812" s="4" t="s">
        <v>22</v>
      </c>
      <c r="D812" s="4" t="s">
        <v>23</v>
      </c>
      <c r="E812" s="4" t="s">
        <v>24</v>
      </c>
      <c r="F812" s="4" t="s">
        <v>25</v>
      </c>
      <c r="G812" s="4" t="s">
        <v>24</v>
      </c>
      <c r="H812" s="4">
        <v>16.0</v>
      </c>
      <c r="I812" s="4" t="s">
        <v>24</v>
      </c>
      <c r="J812" s="4">
        <v>0.0</v>
      </c>
      <c r="K812" s="4" t="s">
        <v>26</v>
      </c>
      <c r="L812" s="4">
        <v>202.0</v>
      </c>
    </row>
    <row r="813" ht="15.75" customHeight="1">
      <c r="A813" s="4" t="s">
        <v>850</v>
      </c>
      <c r="B813" s="4" t="s">
        <v>33</v>
      </c>
      <c r="C813" s="4" t="s">
        <v>22</v>
      </c>
      <c r="D813" s="4" t="s">
        <v>23</v>
      </c>
      <c r="E813" s="4" t="s">
        <v>25</v>
      </c>
      <c r="F813" s="4" t="s">
        <v>24</v>
      </c>
      <c r="G813" s="4" t="s">
        <v>24</v>
      </c>
      <c r="H813" s="4">
        <v>24.0</v>
      </c>
      <c r="I813" s="4" t="s">
        <v>25</v>
      </c>
      <c r="J813" s="4">
        <v>3.0</v>
      </c>
      <c r="K813" s="4" t="s">
        <v>30</v>
      </c>
      <c r="L813" s="4">
        <v>5000.0</v>
      </c>
    </row>
    <row r="814" ht="15.75" customHeight="1">
      <c r="A814" s="4" t="s">
        <v>851</v>
      </c>
      <c r="B814" s="4" t="s">
        <v>119</v>
      </c>
      <c r="C814" s="4" t="s">
        <v>22</v>
      </c>
      <c r="D814" s="4" t="s">
        <v>23</v>
      </c>
      <c r="E814" s="4" t="s">
        <v>24</v>
      </c>
      <c r="F814" s="4" t="s">
        <v>25</v>
      </c>
      <c r="G814" s="4" t="s">
        <v>25</v>
      </c>
      <c r="H814" s="4">
        <v>20.0</v>
      </c>
      <c r="I814" s="4" t="s">
        <v>24</v>
      </c>
      <c r="J814" s="4">
        <v>5.0</v>
      </c>
      <c r="K814" s="4" t="s">
        <v>30</v>
      </c>
      <c r="L814" s="4">
        <v>5000.0</v>
      </c>
    </row>
    <row r="815" ht="15.75" customHeight="1">
      <c r="A815" s="4" t="s">
        <v>852</v>
      </c>
      <c r="B815" s="4" t="s">
        <v>69</v>
      </c>
      <c r="C815" s="4" t="s">
        <v>22</v>
      </c>
      <c r="D815" s="4" t="s">
        <v>23</v>
      </c>
      <c r="E815" s="4" t="s">
        <v>24</v>
      </c>
      <c r="F815" s="4" t="s">
        <v>24</v>
      </c>
      <c r="G815" s="4" t="s">
        <v>25</v>
      </c>
      <c r="H815" s="4">
        <v>20.0</v>
      </c>
      <c r="I815" s="4" t="s">
        <v>24</v>
      </c>
      <c r="J815" s="4">
        <v>2.0</v>
      </c>
      <c r="K815" s="4" t="s">
        <v>49</v>
      </c>
      <c r="L815" s="4">
        <v>2500.0</v>
      </c>
    </row>
    <row r="816" ht="15.75" customHeight="1">
      <c r="A816" s="4" t="s">
        <v>853</v>
      </c>
      <c r="B816" s="4" t="s">
        <v>73</v>
      </c>
      <c r="C816" s="4" t="s">
        <v>40</v>
      </c>
      <c r="D816" s="4" t="s">
        <v>77</v>
      </c>
      <c r="E816" s="4" t="s">
        <v>25</v>
      </c>
      <c r="F816" s="4" t="s">
        <v>24</v>
      </c>
      <c r="G816" s="4" t="s">
        <v>25</v>
      </c>
      <c r="H816" s="4">
        <v>71.0</v>
      </c>
      <c r="I816" s="4" t="s">
        <v>25</v>
      </c>
      <c r="J816" s="4">
        <v>4.0</v>
      </c>
      <c r="K816" s="4" t="s">
        <v>45</v>
      </c>
      <c r="L816" s="4">
        <v>10000.0</v>
      </c>
    </row>
    <row r="817" ht="15.75" customHeight="1">
      <c r="A817" s="4" t="s">
        <v>854</v>
      </c>
      <c r="B817" s="4" t="s">
        <v>73</v>
      </c>
      <c r="C817" s="4" t="s">
        <v>40</v>
      </c>
      <c r="D817" s="4" t="s">
        <v>23</v>
      </c>
      <c r="E817" s="4" t="s">
        <v>24</v>
      </c>
      <c r="F817" s="4" t="s">
        <v>25</v>
      </c>
      <c r="G817" s="4" t="s">
        <v>24</v>
      </c>
      <c r="H817" s="4">
        <v>73.0</v>
      </c>
      <c r="I817" s="4" t="s">
        <v>24</v>
      </c>
      <c r="J817" s="4">
        <v>2.0</v>
      </c>
      <c r="K817" s="4" t="s">
        <v>52</v>
      </c>
      <c r="L817" s="4">
        <v>10000.0</v>
      </c>
    </row>
    <row r="818" ht="15.75" customHeight="1">
      <c r="A818" s="4" t="s">
        <v>855</v>
      </c>
      <c r="B818" s="4" t="s">
        <v>101</v>
      </c>
      <c r="C818" s="4" t="s">
        <v>22</v>
      </c>
      <c r="D818" s="4" t="s">
        <v>77</v>
      </c>
      <c r="E818" s="4" t="s">
        <v>24</v>
      </c>
      <c r="F818" s="4" t="s">
        <v>24</v>
      </c>
      <c r="G818" s="4" t="s">
        <v>24</v>
      </c>
      <c r="H818" s="4">
        <v>14.0</v>
      </c>
      <c r="I818" s="4" t="s">
        <v>24</v>
      </c>
      <c r="J818" s="4">
        <v>0.0</v>
      </c>
      <c r="K818" s="4" t="s">
        <v>49</v>
      </c>
      <c r="L818" s="4">
        <v>303.0</v>
      </c>
    </row>
    <row r="819" ht="15.75" customHeight="1">
      <c r="A819" s="4" t="s">
        <v>856</v>
      </c>
      <c r="B819" s="4" t="s">
        <v>36</v>
      </c>
      <c r="C819" s="4" t="s">
        <v>22</v>
      </c>
      <c r="D819" s="4" t="s">
        <v>23</v>
      </c>
      <c r="E819" s="4" t="s">
        <v>25</v>
      </c>
      <c r="F819" s="4" t="s">
        <v>25</v>
      </c>
      <c r="G819" s="4" t="s">
        <v>24</v>
      </c>
      <c r="H819" s="4">
        <v>86.0</v>
      </c>
      <c r="I819" s="4" t="s">
        <v>24</v>
      </c>
      <c r="J819" s="4">
        <v>3.0</v>
      </c>
      <c r="K819" s="4" t="s">
        <v>30</v>
      </c>
      <c r="L819" s="4">
        <v>10000.0</v>
      </c>
    </row>
    <row r="820" ht="15.75" customHeight="1">
      <c r="A820" s="4" t="s">
        <v>857</v>
      </c>
      <c r="B820" s="4" t="s">
        <v>44</v>
      </c>
      <c r="C820" s="4" t="s">
        <v>22</v>
      </c>
      <c r="D820" s="4" t="s">
        <v>77</v>
      </c>
      <c r="E820" s="4" t="s">
        <v>25</v>
      </c>
      <c r="F820" s="4" t="s">
        <v>24</v>
      </c>
      <c r="G820" s="4" t="s">
        <v>25</v>
      </c>
      <c r="H820" s="4">
        <v>47.0</v>
      </c>
      <c r="I820" s="4" t="s">
        <v>25</v>
      </c>
      <c r="J820" s="4">
        <v>5.0</v>
      </c>
      <c r="K820" s="4" t="s">
        <v>49</v>
      </c>
      <c r="L820" s="4">
        <v>10000.0</v>
      </c>
    </row>
    <row r="821" ht="15.75" customHeight="1">
      <c r="A821" s="4" t="s">
        <v>858</v>
      </c>
      <c r="B821" s="4" t="s">
        <v>85</v>
      </c>
      <c r="C821" s="4" t="s">
        <v>22</v>
      </c>
      <c r="D821" s="4" t="s">
        <v>23</v>
      </c>
      <c r="E821" s="4" t="s">
        <v>25</v>
      </c>
      <c r="F821" s="4" t="s">
        <v>24</v>
      </c>
      <c r="G821" s="4" t="s">
        <v>24</v>
      </c>
      <c r="H821" s="4">
        <v>76.0</v>
      </c>
      <c r="I821" s="4" t="s">
        <v>25</v>
      </c>
      <c r="J821" s="4">
        <v>2.0</v>
      </c>
      <c r="K821" s="4" t="s">
        <v>52</v>
      </c>
      <c r="L821" s="4">
        <v>25000.0</v>
      </c>
    </row>
    <row r="822" ht="15.75" customHeight="1">
      <c r="A822" s="4" t="s">
        <v>859</v>
      </c>
      <c r="B822" s="4" t="s">
        <v>39</v>
      </c>
      <c r="C822" s="4" t="s">
        <v>40</v>
      </c>
      <c r="D822" s="4" t="s">
        <v>23</v>
      </c>
      <c r="E822" s="4" t="s">
        <v>25</v>
      </c>
      <c r="F822" s="4" t="s">
        <v>24</v>
      </c>
      <c r="G822" s="4" t="s">
        <v>24</v>
      </c>
      <c r="H822" s="4">
        <v>41.0</v>
      </c>
      <c r="I822" s="4" t="s">
        <v>25</v>
      </c>
      <c r="J822" s="4">
        <v>5.0</v>
      </c>
      <c r="K822" s="4" t="s">
        <v>30</v>
      </c>
      <c r="L822" s="4">
        <v>10000.0</v>
      </c>
    </row>
    <row r="823" ht="15.75" customHeight="1">
      <c r="A823" s="4" t="s">
        <v>860</v>
      </c>
      <c r="B823" s="4" t="s">
        <v>119</v>
      </c>
      <c r="C823" s="4" t="s">
        <v>22</v>
      </c>
      <c r="D823" s="4" t="s">
        <v>23</v>
      </c>
      <c r="E823" s="4" t="s">
        <v>25</v>
      </c>
      <c r="F823" s="4" t="s">
        <v>24</v>
      </c>
      <c r="G823" s="4" t="s">
        <v>25</v>
      </c>
      <c r="H823" s="4">
        <v>40.0</v>
      </c>
      <c r="I823" s="4" t="s">
        <v>24</v>
      </c>
      <c r="J823" s="4">
        <v>4.0</v>
      </c>
      <c r="K823" s="4" t="s">
        <v>26</v>
      </c>
      <c r="L823" s="4">
        <v>5000.0</v>
      </c>
    </row>
    <row r="824" ht="15.75" customHeight="1">
      <c r="A824" s="4" t="s">
        <v>861</v>
      </c>
      <c r="B824" s="4" t="s">
        <v>56</v>
      </c>
      <c r="C824" s="4" t="s">
        <v>22</v>
      </c>
      <c r="D824" s="4" t="s">
        <v>23</v>
      </c>
      <c r="E824" s="4" t="s">
        <v>24</v>
      </c>
      <c r="F824" s="4" t="s">
        <v>25</v>
      </c>
      <c r="G824" s="4" t="s">
        <v>25</v>
      </c>
      <c r="H824" s="4">
        <v>56.0</v>
      </c>
      <c r="I824" s="4" t="s">
        <v>24</v>
      </c>
      <c r="J824" s="4">
        <v>5.0</v>
      </c>
      <c r="K824" s="4" t="s">
        <v>52</v>
      </c>
      <c r="L824" s="4">
        <v>5000.0</v>
      </c>
    </row>
    <row r="825" ht="15.75" customHeight="1">
      <c r="A825" s="4" t="s">
        <v>862</v>
      </c>
      <c r="B825" s="4" t="s">
        <v>85</v>
      </c>
      <c r="C825" s="4" t="s">
        <v>22</v>
      </c>
      <c r="D825" s="4" t="s">
        <v>23</v>
      </c>
      <c r="E825" s="4" t="s">
        <v>24</v>
      </c>
      <c r="F825" s="4" t="s">
        <v>25</v>
      </c>
      <c r="G825" s="4" t="s">
        <v>25</v>
      </c>
      <c r="H825" s="4">
        <v>54.0</v>
      </c>
      <c r="I825" s="4" t="s">
        <v>25</v>
      </c>
      <c r="J825" s="4">
        <v>4.0</v>
      </c>
      <c r="K825" s="4" t="s">
        <v>30</v>
      </c>
      <c r="L825" s="4">
        <v>10000.0</v>
      </c>
    </row>
    <row r="826" ht="15.75" customHeight="1">
      <c r="A826" s="4" t="s">
        <v>863</v>
      </c>
      <c r="B826" s="4" t="s">
        <v>44</v>
      </c>
      <c r="C826" s="4" t="s">
        <v>22</v>
      </c>
      <c r="D826" s="4" t="s">
        <v>23</v>
      </c>
      <c r="E826" s="4" t="s">
        <v>25</v>
      </c>
      <c r="F826" s="4" t="s">
        <v>24</v>
      </c>
      <c r="G826" s="4" t="s">
        <v>25</v>
      </c>
      <c r="H826" s="4">
        <v>57.0</v>
      </c>
      <c r="I826" s="4" t="s">
        <v>24</v>
      </c>
      <c r="J826" s="4">
        <v>5.0</v>
      </c>
      <c r="K826" s="4" t="s">
        <v>45</v>
      </c>
      <c r="L826" s="4">
        <v>10000.0</v>
      </c>
    </row>
    <row r="827" ht="15.75" customHeight="1">
      <c r="A827" s="4" t="s">
        <v>864</v>
      </c>
      <c r="B827" s="4" t="s">
        <v>36</v>
      </c>
      <c r="C827" s="4" t="s">
        <v>22</v>
      </c>
      <c r="D827" s="4" t="s">
        <v>77</v>
      </c>
      <c r="E827" s="4" t="s">
        <v>24</v>
      </c>
      <c r="F827" s="4" t="s">
        <v>24</v>
      </c>
      <c r="G827" s="4" t="s">
        <v>24</v>
      </c>
      <c r="H827" s="4">
        <v>13.0</v>
      </c>
      <c r="I827" s="4" t="s">
        <v>24</v>
      </c>
      <c r="J827" s="4">
        <v>0.0</v>
      </c>
      <c r="K827" s="4" t="s">
        <v>49</v>
      </c>
      <c r="L827" s="4">
        <v>92.0</v>
      </c>
    </row>
    <row r="828" ht="15.75" customHeight="1">
      <c r="A828" s="4" t="s">
        <v>244</v>
      </c>
      <c r="B828" s="4" t="s">
        <v>51</v>
      </c>
      <c r="C828" s="4" t="s">
        <v>22</v>
      </c>
      <c r="D828" s="4" t="s">
        <v>23</v>
      </c>
      <c r="E828" s="4" t="s">
        <v>24</v>
      </c>
      <c r="F828" s="4" t="s">
        <v>24</v>
      </c>
      <c r="G828" s="4" t="s">
        <v>24</v>
      </c>
      <c r="H828" s="4">
        <v>67.0</v>
      </c>
      <c r="I828" s="4" t="s">
        <v>24</v>
      </c>
      <c r="J828" s="4">
        <v>2.0</v>
      </c>
      <c r="K828" s="4" t="s">
        <v>30</v>
      </c>
      <c r="L828" s="4">
        <v>25000.0</v>
      </c>
    </row>
    <row r="829" ht="15.75" customHeight="1">
      <c r="A829" s="4" t="s">
        <v>245</v>
      </c>
      <c r="B829" s="4" t="s">
        <v>48</v>
      </c>
      <c r="C829" s="4" t="s">
        <v>22</v>
      </c>
      <c r="D829" s="4" t="s">
        <v>23</v>
      </c>
      <c r="E829" s="4" t="s">
        <v>24</v>
      </c>
      <c r="F829" s="4" t="s">
        <v>24</v>
      </c>
      <c r="G829" s="4" t="s">
        <v>24</v>
      </c>
      <c r="H829" s="4">
        <v>16.0</v>
      </c>
      <c r="I829" s="4" t="s">
        <v>24</v>
      </c>
      <c r="J829" s="4">
        <v>0.0</v>
      </c>
      <c r="K829" s="4" t="s">
        <v>49</v>
      </c>
      <c r="L829" s="4">
        <v>420.0</v>
      </c>
    </row>
    <row r="830" ht="15.75" customHeight="1">
      <c r="A830" s="4" t="s">
        <v>865</v>
      </c>
      <c r="B830" s="4" t="s">
        <v>48</v>
      </c>
      <c r="C830" s="4" t="s">
        <v>22</v>
      </c>
      <c r="D830" s="4" t="s">
        <v>23</v>
      </c>
      <c r="E830" s="4" t="s">
        <v>24</v>
      </c>
      <c r="F830" s="4" t="s">
        <v>25</v>
      </c>
      <c r="G830" s="4" t="s">
        <v>25</v>
      </c>
      <c r="H830" s="4">
        <v>37.0</v>
      </c>
      <c r="I830" s="4" t="s">
        <v>24</v>
      </c>
      <c r="J830" s="4">
        <v>2.0</v>
      </c>
      <c r="K830" s="4" t="s">
        <v>26</v>
      </c>
      <c r="L830" s="4">
        <v>10000.0</v>
      </c>
    </row>
    <row r="831" ht="15.75" customHeight="1">
      <c r="A831" s="4" t="s">
        <v>247</v>
      </c>
      <c r="B831" s="4" t="s">
        <v>87</v>
      </c>
      <c r="C831" s="4" t="s">
        <v>22</v>
      </c>
      <c r="D831" s="4" t="s">
        <v>23</v>
      </c>
      <c r="E831" s="4" t="s">
        <v>25</v>
      </c>
      <c r="F831" s="4" t="s">
        <v>25</v>
      </c>
      <c r="G831" s="4" t="s">
        <v>25</v>
      </c>
      <c r="H831" s="4">
        <v>85.0</v>
      </c>
      <c r="I831" s="4" t="s">
        <v>25</v>
      </c>
      <c r="J831" s="4">
        <v>3.0</v>
      </c>
      <c r="K831" s="4" t="s">
        <v>52</v>
      </c>
      <c r="L831" s="4">
        <v>25000.0</v>
      </c>
    </row>
    <row r="832" ht="15.75" customHeight="1">
      <c r="A832" s="4" t="s">
        <v>248</v>
      </c>
      <c r="B832" s="4" t="s">
        <v>85</v>
      </c>
      <c r="C832" s="4" t="s">
        <v>22</v>
      </c>
      <c r="D832" s="4" t="s">
        <v>77</v>
      </c>
      <c r="E832" s="4" t="s">
        <v>24</v>
      </c>
      <c r="F832" s="4" t="s">
        <v>25</v>
      </c>
      <c r="G832" s="4" t="s">
        <v>24</v>
      </c>
      <c r="H832" s="4">
        <v>53.0</v>
      </c>
      <c r="I832" s="4" t="s">
        <v>24</v>
      </c>
      <c r="J832" s="4">
        <v>1.0</v>
      </c>
      <c r="K832" s="4" t="s">
        <v>52</v>
      </c>
      <c r="L832" s="4">
        <v>5000.0</v>
      </c>
    </row>
    <row r="833" ht="15.75" customHeight="1">
      <c r="A833" s="4" t="s">
        <v>866</v>
      </c>
      <c r="B833" s="4" t="s">
        <v>87</v>
      </c>
      <c r="C833" s="4" t="s">
        <v>22</v>
      </c>
      <c r="D833" s="4" t="s">
        <v>23</v>
      </c>
      <c r="E833" s="4" t="s">
        <v>24</v>
      </c>
      <c r="F833" s="4" t="s">
        <v>24</v>
      </c>
      <c r="G833" s="4" t="s">
        <v>24</v>
      </c>
      <c r="H833" s="4">
        <v>16.0</v>
      </c>
      <c r="I833" s="4" t="s">
        <v>24</v>
      </c>
      <c r="J833" s="4">
        <v>0.0</v>
      </c>
      <c r="K833" s="4" t="s">
        <v>26</v>
      </c>
      <c r="L833" s="4">
        <v>411.0</v>
      </c>
    </row>
    <row r="834" ht="15.75" customHeight="1">
      <c r="A834" s="4" t="s">
        <v>867</v>
      </c>
      <c r="B834" s="4" t="s">
        <v>36</v>
      </c>
      <c r="C834" s="4" t="s">
        <v>22</v>
      </c>
      <c r="D834" s="4" t="s">
        <v>23</v>
      </c>
      <c r="E834" s="4" t="s">
        <v>24</v>
      </c>
      <c r="F834" s="4" t="s">
        <v>24</v>
      </c>
      <c r="G834" s="4" t="s">
        <v>24</v>
      </c>
      <c r="H834" s="4">
        <v>43.0</v>
      </c>
      <c r="I834" s="4" t="s">
        <v>25</v>
      </c>
      <c r="J834" s="4">
        <v>2.0</v>
      </c>
      <c r="K834" s="4" t="s">
        <v>49</v>
      </c>
      <c r="L834" s="4">
        <v>10000.0</v>
      </c>
    </row>
    <row r="835" ht="15.75" customHeight="1">
      <c r="A835" s="4" t="s">
        <v>868</v>
      </c>
      <c r="B835" s="4" t="s">
        <v>64</v>
      </c>
      <c r="C835" s="4" t="s">
        <v>22</v>
      </c>
      <c r="D835" s="4" t="s">
        <v>23</v>
      </c>
      <c r="E835" s="4" t="s">
        <v>25</v>
      </c>
      <c r="F835" s="4" t="s">
        <v>25</v>
      </c>
      <c r="G835" s="4" t="s">
        <v>24</v>
      </c>
      <c r="H835" s="4">
        <v>52.0</v>
      </c>
      <c r="I835" s="4" t="s">
        <v>24</v>
      </c>
      <c r="J835" s="4">
        <v>3.0</v>
      </c>
      <c r="K835" s="4" t="s">
        <v>52</v>
      </c>
      <c r="L835" s="4">
        <v>10000.0</v>
      </c>
    </row>
    <row r="836" ht="15.75" customHeight="1">
      <c r="A836" s="4" t="s">
        <v>869</v>
      </c>
      <c r="B836" s="4" t="s">
        <v>119</v>
      </c>
      <c r="C836" s="4" t="s">
        <v>22</v>
      </c>
      <c r="D836" s="4" t="s">
        <v>23</v>
      </c>
      <c r="E836" s="4" t="s">
        <v>25</v>
      </c>
      <c r="F836" s="4" t="s">
        <v>25</v>
      </c>
      <c r="G836" s="4" t="s">
        <v>25</v>
      </c>
      <c r="H836" s="4">
        <v>88.0</v>
      </c>
      <c r="I836" s="4" t="s">
        <v>24</v>
      </c>
      <c r="J836" s="4">
        <v>1.0</v>
      </c>
      <c r="K836" s="4" t="s">
        <v>52</v>
      </c>
      <c r="L836" s="4">
        <v>25000.0</v>
      </c>
    </row>
    <row r="837" ht="15.75" customHeight="1">
      <c r="A837" s="4" t="s">
        <v>870</v>
      </c>
      <c r="B837" s="4" t="s">
        <v>87</v>
      </c>
      <c r="C837" s="4" t="s">
        <v>22</v>
      </c>
      <c r="D837" s="4" t="s">
        <v>77</v>
      </c>
      <c r="E837" s="4" t="s">
        <v>25</v>
      </c>
      <c r="F837" s="4" t="s">
        <v>25</v>
      </c>
      <c r="G837" s="4" t="s">
        <v>25</v>
      </c>
      <c r="H837" s="4">
        <v>32.0</v>
      </c>
      <c r="I837" s="4" t="s">
        <v>24</v>
      </c>
      <c r="J837" s="4">
        <v>2.0</v>
      </c>
      <c r="K837" s="4" t="s">
        <v>30</v>
      </c>
      <c r="L837" s="4">
        <v>10000.0</v>
      </c>
    </row>
    <row r="838" ht="15.75" customHeight="1">
      <c r="A838" s="4" t="s">
        <v>871</v>
      </c>
      <c r="B838" s="4" t="s">
        <v>36</v>
      </c>
      <c r="C838" s="4" t="s">
        <v>22</v>
      </c>
      <c r="D838" s="4" t="s">
        <v>23</v>
      </c>
      <c r="E838" s="4" t="s">
        <v>25</v>
      </c>
      <c r="F838" s="4" t="s">
        <v>24</v>
      </c>
      <c r="G838" s="4" t="s">
        <v>24</v>
      </c>
      <c r="H838" s="4">
        <v>33.0</v>
      </c>
      <c r="I838" s="4" t="s">
        <v>24</v>
      </c>
      <c r="J838" s="4">
        <v>2.0</v>
      </c>
      <c r="K838" s="4" t="s">
        <v>52</v>
      </c>
      <c r="L838" s="4">
        <v>10000.0</v>
      </c>
    </row>
    <row r="839" ht="15.75" customHeight="1">
      <c r="A839" s="4" t="s">
        <v>872</v>
      </c>
      <c r="B839" s="4" t="s">
        <v>73</v>
      </c>
      <c r="C839" s="4" t="s">
        <v>40</v>
      </c>
      <c r="D839" s="4" t="s">
        <v>77</v>
      </c>
      <c r="E839" s="4" t="s">
        <v>25</v>
      </c>
      <c r="F839" s="4" t="s">
        <v>25</v>
      </c>
      <c r="G839" s="4" t="s">
        <v>25</v>
      </c>
      <c r="H839" s="4">
        <v>88.0</v>
      </c>
      <c r="I839" s="4" t="s">
        <v>24</v>
      </c>
      <c r="J839" s="4">
        <v>4.0</v>
      </c>
      <c r="K839" s="4" t="s">
        <v>30</v>
      </c>
      <c r="L839" s="4">
        <v>10000.0</v>
      </c>
    </row>
    <row r="840" ht="15.75" customHeight="1">
      <c r="A840" s="4" t="s">
        <v>873</v>
      </c>
      <c r="B840" s="4" t="s">
        <v>69</v>
      </c>
      <c r="C840" s="4" t="s">
        <v>22</v>
      </c>
      <c r="D840" s="4" t="s">
        <v>77</v>
      </c>
      <c r="E840" s="4" t="s">
        <v>24</v>
      </c>
      <c r="F840" s="4" t="s">
        <v>25</v>
      </c>
      <c r="G840" s="4" t="s">
        <v>24</v>
      </c>
      <c r="H840" s="4">
        <v>31.0</v>
      </c>
      <c r="I840" s="4" t="s">
        <v>24</v>
      </c>
      <c r="J840" s="4">
        <v>1.0</v>
      </c>
      <c r="K840" s="4" t="s">
        <v>30</v>
      </c>
      <c r="L840" s="4">
        <v>5000.0</v>
      </c>
    </row>
    <row r="841" ht="15.75" customHeight="1">
      <c r="A841" s="4" t="s">
        <v>874</v>
      </c>
      <c r="B841" s="4" t="s">
        <v>42</v>
      </c>
      <c r="C841" s="4" t="s">
        <v>22</v>
      </c>
      <c r="D841" s="4" t="s">
        <v>77</v>
      </c>
      <c r="E841" s="4" t="s">
        <v>25</v>
      </c>
      <c r="F841" s="4" t="s">
        <v>25</v>
      </c>
      <c r="G841" s="4" t="s">
        <v>24</v>
      </c>
      <c r="H841" s="4">
        <v>76.0</v>
      </c>
      <c r="I841" s="4" t="s">
        <v>25</v>
      </c>
      <c r="J841" s="4">
        <v>5.0</v>
      </c>
      <c r="K841" s="4" t="s">
        <v>30</v>
      </c>
      <c r="L841" s="4">
        <v>10000.0</v>
      </c>
    </row>
    <row r="842" ht="15.75" customHeight="1">
      <c r="A842" s="4" t="s">
        <v>875</v>
      </c>
      <c r="B842" s="4" t="s">
        <v>29</v>
      </c>
      <c r="C842" s="4" t="s">
        <v>22</v>
      </c>
      <c r="D842" s="4" t="s">
        <v>77</v>
      </c>
      <c r="E842" s="4" t="s">
        <v>25</v>
      </c>
      <c r="F842" s="4" t="s">
        <v>24</v>
      </c>
      <c r="G842" s="4" t="s">
        <v>25</v>
      </c>
      <c r="H842" s="4">
        <v>31.0</v>
      </c>
      <c r="I842" s="4" t="s">
        <v>25</v>
      </c>
      <c r="J842" s="4">
        <v>1.0</v>
      </c>
      <c r="K842" s="4" t="s">
        <v>30</v>
      </c>
      <c r="L842" s="4">
        <v>5000.0</v>
      </c>
    </row>
    <row r="843" ht="15.75" customHeight="1">
      <c r="A843" s="4" t="s">
        <v>876</v>
      </c>
      <c r="B843" s="4" t="s">
        <v>87</v>
      </c>
      <c r="C843" s="4" t="s">
        <v>22</v>
      </c>
      <c r="D843" s="4" t="s">
        <v>23</v>
      </c>
      <c r="E843" s="4" t="s">
        <v>25</v>
      </c>
      <c r="F843" s="4" t="s">
        <v>25</v>
      </c>
      <c r="G843" s="4" t="s">
        <v>25</v>
      </c>
      <c r="H843" s="4">
        <v>59.0</v>
      </c>
      <c r="I843" s="4" t="s">
        <v>24</v>
      </c>
      <c r="J843" s="4">
        <v>3.0</v>
      </c>
      <c r="K843" s="4" t="s">
        <v>49</v>
      </c>
      <c r="L843" s="4">
        <v>5000.0</v>
      </c>
    </row>
    <row r="844" ht="15.75" customHeight="1">
      <c r="A844" s="4" t="s">
        <v>877</v>
      </c>
      <c r="B844" s="4" t="s">
        <v>33</v>
      </c>
      <c r="C844" s="4" t="s">
        <v>22</v>
      </c>
      <c r="D844" s="4" t="s">
        <v>23</v>
      </c>
      <c r="E844" s="4" t="s">
        <v>24</v>
      </c>
      <c r="F844" s="4" t="s">
        <v>25</v>
      </c>
      <c r="G844" s="4" t="s">
        <v>25</v>
      </c>
      <c r="H844" s="4">
        <v>23.0</v>
      </c>
      <c r="I844" s="4" t="s">
        <v>24</v>
      </c>
      <c r="J844" s="4">
        <v>5.0</v>
      </c>
      <c r="K844" s="4" t="s">
        <v>49</v>
      </c>
      <c r="L844" s="4">
        <v>5000.0</v>
      </c>
    </row>
    <row r="845" ht="15.75" customHeight="1">
      <c r="A845" s="4" t="s">
        <v>878</v>
      </c>
      <c r="B845" s="4" t="s">
        <v>73</v>
      </c>
      <c r="C845" s="4" t="s">
        <v>40</v>
      </c>
      <c r="D845" s="4" t="s">
        <v>77</v>
      </c>
      <c r="E845" s="4" t="s">
        <v>25</v>
      </c>
      <c r="F845" s="4" t="s">
        <v>24</v>
      </c>
      <c r="G845" s="4" t="s">
        <v>25</v>
      </c>
      <c r="H845" s="4">
        <v>61.0</v>
      </c>
      <c r="I845" s="4" t="s">
        <v>24</v>
      </c>
      <c r="J845" s="4">
        <v>3.0</v>
      </c>
      <c r="K845" s="4" t="s">
        <v>30</v>
      </c>
      <c r="L845" s="4">
        <v>25000.0</v>
      </c>
    </row>
    <row r="846" ht="15.75" customHeight="1">
      <c r="A846" s="4" t="s">
        <v>879</v>
      </c>
      <c r="B846" s="4" t="s">
        <v>42</v>
      </c>
      <c r="C846" s="4" t="s">
        <v>22</v>
      </c>
      <c r="D846" s="4" t="s">
        <v>23</v>
      </c>
      <c r="E846" s="4" t="s">
        <v>25</v>
      </c>
      <c r="F846" s="4" t="s">
        <v>24</v>
      </c>
      <c r="G846" s="4" t="s">
        <v>24</v>
      </c>
      <c r="H846" s="4">
        <v>41.0</v>
      </c>
      <c r="I846" s="4" t="s">
        <v>24</v>
      </c>
      <c r="J846" s="4">
        <v>3.0</v>
      </c>
      <c r="K846" s="4" t="s">
        <v>49</v>
      </c>
      <c r="L846" s="4">
        <v>10000.0</v>
      </c>
    </row>
    <row r="847" ht="15.75" customHeight="1">
      <c r="A847" s="4" t="s">
        <v>880</v>
      </c>
      <c r="B847" s="4" t="s">
        <v>87</v>
      </c>
      <c r="C847" s="4" t="s">
        <v>22</v>
      </c>
      <c r="D847" s="4" t="s">
        <v>23</v>
      </c>
      <c r="E847" s="4" t="s">
        <v>24</v>
      </c>
      <c r="F847" s="4" t="s">
        <v>24</v>
      </c>
      <c r="G847" s="4" t="s">
        <v>24</v>
      </c>
      <c r="H847" s="4">
        <v>16.0</v>
      </c>
      <c r="I847" s="4" t="s">
        <v>24</v>
      </c>
      <c r="J847" s="4">
        <v>0.0</v>
      </c>
      <c r="K847" s="4" t="s">
        <v>26</v>
      </c>
      <c r="L847" s="4">
        <v>495.0</v>
      </c>
    </row>
    <row r="848" ht="15.75" customHeight="1">
      <c r="A848" s="4" t="s">
        <v>881</v>
      </c>
      <c r="B848" s="4" t="s">
        <v>36</v>
      </c>
      <c r="C848" s="4" t="s">
        <v>22</v>
      </c>
      <c r="D848" s="4" t="s">
        <v>77</v>
      </c>
      <c r="E848" s="4" t="s">
        <v>25</v>
      </c>
      <c r="F848" s="4" t="s">
        <v>25</v>
      </c>
      <c r="G848" s="4" t="s">
        <v>24</v>
      </c>
      <c r="H848" s="4">
        <v>61.0</v>
      </c>
      <c r="I848" s="4" t="s">
        <v>25</v>
      </c>
      <c r="J848" s="4">
        <v>1.0</v>
      </c>
      <c r="K848" s="4" t="s">
        <v>45</v>
      </c>
      <c r="L848" s="4">
        <v>25000.0</v>
      </c>
    </row>
    <row r="849" ht="15.75" customHeight="1">
      <c r="A849" s="4" t="s">
        <v>882</v>
      </c>
      <c r="B849" s="4" t="s">
        <v>21</v>
      </c>
      <c r="C849" s="4" t="s">
        <v>22</v>
      </c>
      <c r="D849" s="4" t="s">
        <v>23</v>
      </c>
      <c r="E849" s="4" t="s">
        <v>25</v>
      </c>
      <c r="F849" s="4" t="s">
        <v>25</v>
      </c>
      <c r="G849" s="4" t="s">
        <v>25</v>
      </c>
      <c r="H849" s="4">
        <v>51.0</v>
      </c>
      <c r="I849" s="4" t="s">
        <v>24</v>
      </c>
      <c r="J849" s="4">
        <v>4.0</v>
      </c>
      <c r="K849" s="4" t="s">
        <v>30</v>
      </c>
      <c r="L849" s="4">
        <v>5000.0</v>
      </c>
    </row>
    <row r="850" ht="15.75" customHeight="1">
      <c r="A850" s="4" t="s">
        <v>883</v>
      </c>
      <c r="B850" s="4" t="s">
        <v>54</v>
      </c>
      <c r="C850" s="4" t="s">
        <v>22</v>
      </c>
      <c r="D850" s="4" t="s">
        <v>23</v>
      </c>
      <c r="E850" s="4" t="s">
        <v>25</v>
      </c>
      <c r="F850" s="4" t="s">
        <v>24</v>
      </c>
      <c r="G850" s="4" t="s">
        <v>25</v>
      </c>
      <c r="H850" s="4">
        <v>44.0</v>
      </c>
      <c r="I850" s="4" t="s">
        <v>25</v>
      </c>
      <c r="J850" s="4">
        <v>2.0</v>
      </c>
      <c r="K850" s="4" t="s">
        <v>52</v>
      </c>
      <c r="L850" s="4">
        <v>5000.0</v>
      </c>
    </row>
    <row r="851" ht="15.75" customHeight="1">
      <c r="A851" s="4" t="s">
        <v>884</v>
      </c>
      <c r="B851" s="4" t="s">
        <v>73</v>
      </c>
      <c r="C851" s="4" t="s">
        <v>40</v>
      </c>
      <c r="D851" s="4" t="s">
        <v>23</v>
      </c>
      <c r="E851" s="4" t="s">
        <v>24</v>
      </c>
      <c r="F851" s="4" t="s">
        <v>24</v>
      </c>
      <c r="G851" s="4" t="s">
        <v>24</v>
      </c>
      <c r="H851" s="4">
        <v>37.0</v>
      </c>
      <c r="I851" s="4" t="s">
        <v>25</v>
      </c>
      <c r="J851" s="4">
        <v>5.0</v>
      </c>
      <c r="K851" s="4" t="s">
        <v>45</v>
      </c>
      <c r="L851" s="4">
        <v>10000.0</v>
      </c>
    </row>
    <row r="852" ht="15.75" customHeight="1">
      <c r="A852" s="4" t="s">
        <v>885</v>
      </c>
      <c r="B852" s="4" t="s">
        <v>48</v>
      </c>
      <c r="C852" s="4" t="s">
        <v>22</v>
      </c>
      <c r="D852" s="4" t="s">
        <v>23</v>
      </c>
      <c r="E852" s="4" t="s">
        <v>25</v>
      </c>
      <c r="F852" s="4" t="s">
        <v>25</v>
      </c>
      <c r="G852" s="4" t="s">
        <v>24</v>
      </c>
      <c r="H852" s="4">
        <v>52.0</v>
      </c>
      <c r="I852" s="4" t="s">
        <v>24</v>
      </c>
      <c r="J852" s="4">
        <v>5.0</v>
      </c>
      <c r="K852" s="4" t="s">
        <v>49</v>
      </c>
      <c r="L852" s="4">
        <v>5000.0</v>
      </c>
    </row>
    <row r="853" ht="15.75" customHeight="1">
      <c r="A853" s="4" t="s">
        <v>886</v>
      </c>
      <c r="B853" s="4" t="s">
        <v>87</v>
      </c>
      <c r="C853" s="4" t="s">
        <v>22</v>
      </c>
      <c r="D853" s="4" t="s">
        <v>23</v>
      </c>
      <c r="E853" s="4" t="s">
        <v>25</v>
      </c>
      <c r="F853" s="4" t="s">
        <v>25</v>
      </c>
      <c r="G853" s="4" t="s">
        <v>24</v>
      </c>
      <c r="H853" s="4">
        <v>19.0</v>
      </c>
      <c r="I853" s="4" t="s">
        <v>24</v>
      </c>
      <c r="J853" s="4">
        <v>5.0</v>
      </c>
      <c r="K853" s="4" t="s">
        <v>49</v>
      </c>
      <c r="L853" s="4">
        <v>2500.0</v>
      </c>
    </row>
    <row r="854" ht="15.75" customHeight="1">
      <c r="A854" s="4" t="s">
        <v>887</v>
      </c>
      <c r="B854" s="4" t="s">
        <v>21</v>
      </c>
      <c r="C854" s="4" t="s">
        <v>22</v>
      </c>
      <c r="D854" s="4" t="s">
        <v>77</v>
      </c>
      <c r="E854" s="4" t="s">
        <v>24</v>
      </c>
      <c r="F854" s="4" t="s">
        <v>25</v>
      </c>
      <c r="G854" s="4" t="s">
        <v>25</v>
      </c>
      <c r="H854" s="4">
        <v>89.0</v>
      </c>
      <c r="I854" s="4" t="s">
        <v>25</v>
      </c>
      <c r="J854" s="4">
        <v>5.0</v>
      </c>
      <c r="K854" s="4" t="s">
        <v>45</v>
      </c>
      <c r="L854" s="4">
        <v>10000.0</v>
      </c>
    </row>
    <row r="855" ht="15.75" customHeight="1">
      <c r="A855" s="4" t="s">
        <v>888</v>
      </c>
      <c r="B855" s="4" t="s">
        <v>112</v>
      </c>
      <c r="C855" s="4" t="s">
        <v>40</v>
      </c>
      <c r="D855" s="4" t="s">
        <v>23</v>
      </c>
      <c r="E855" s="4" t="s">
        <v>25</v>
      </c>
      <c r="F855" s="4" t="s">
        <v>25</v>
      </c>
      <c r="G855" s="4" t="s">
        <v>24</v>
      </c>
      <c r="H855" s="4">
        <v>52.0</v>
      </c>
      <c r="I855" s="4" t="s">
        <v>25</v>
      </c>
      <c r="J855" s="4">
        <v>4.0</v>
      </c>
      <c r="K855" s="4" t="s">
        <v>52</v>
      </c>
      <c r="L855" s="4">
        <v>10000.0</v>
      </c>
    </row>
    <row r="856" ht="15.75" customHeight="1">
      <c r="A856" s="4" t="s">
        <v>889</v>
      </c>
      <c r="B856" s="4" t="s">
        <v>69</v>
      </c>
      <c r="C856" s="4" t="s">
        <v>22</v>
      </c>
      <c r="D856" s="4" t="s">
        <v>77</v>
      </c>
      <c r="E856" s="4" t="s">
        <v>25</v>
      </c>
      <c r="F856" s="4" t="s">
        <v>25</v>
      </c>
      <c r="G856" s="4" t="s">
        <v>25</v>
      </c>
      <c r="H856" s="4">
        <v>18.0</v>
      </c>
      <c r="I856" s="4" t="s">
        <v>25</v>
      </c>
      <c r="J856" s="4">
        <v>3.0</v>
      </c>
      <c r="K856" s="4" t="s">
        <v>49</v>
      </c>
      <c r="L856" s="4">
        <v>2500.0</v>
      </c>
    </row>
    <row r="857" ht="15.75" customHeight="1">
      <c r="A857" s="4" t="s">
        <v>890</v>
      </c>
      <c r="B857" s="4" t="s">
        <v>51</v>
      </c>
      <c r="C857" s="4" t="s">
        <v>22</v>
      </c>
      <c r="D857" s="4" t="s">
        <v>77</v>
      </c>
      <c r="E857" s="4" t="s">
        <v>25</v>
      </c>
      <c r="F857" s="4" t="s">
        <v>24</v>
      </c>
      <c r="G857" s="4" t="s">
        <v>24</v>
      </c>
      <c r="H857" s="4">
        <v>86.0</v>
      </c>
      <c r="I857" s="4" t="s">
        <v>24</v>
      </c>
      <c r="J857" s="4">
        <v>1.0</v>
      </c>
      <c r="K857" s="4" t="s">
        <v>30</v>
      </c>
      <c r="L857" s="4">
        <v>25000.0</v>
      </c>
    </row>
    <row r="858" ht="15.75" customHeight="1">
      <c r="A858" s="4" t="s">
        <v>891</v>
      </c>
      <c r="B858" s="4" t="s">
        <v>36</v>
      </c>
      <c r="C858" s="4" t="s">
        <v>22</v>
      </c>
      <c r="D858" s="4" t="s">
        <v>77</v>
      </c>
      <c r="E858" s="4" t="s">
        <v>24</v>
      </c>
      <c r="F858" s="4" t="s">
        <v>25</v>
      </c>
      <c r="G858" s="4" t="s">
        <v>24</v>
      </c>
      <c r="H858" s="4">
        <v>15.0</v>
      </c>
      <c r="I858" s="4" t="s">
        <v>24</v>
      </c>
      <c r="J858" s="4">
        <v>0.0</v>
      </c>
      <c r="K858" s="4" t="s">
        <v>49</v>
      </c>
      <c r="L858" s="4">
        <v>81.0</v>
      </c>
    </row>
    <row r="859" ht="15.75" customHeight="1">
      <c r="A859" s="4" t="s">
        <v>892</v>
      </c>
      <c r="B859" s="4" t="s">
        <v>54</v>
      </c>
      <c r="C859" s="4" t="s">
        <v>22</v>
      </c>
      <c r="D859" s="4" t="s">
        <v>23</v>
      </c>
      <c r="E859" s="4" t="s">
        <v>25</v>
      </c>
      <c r="F859" s="4" t="s">
        <v>25</v>
      </c>
      <c r="G859" s="4" t="s">
        <v>25</v>
      </c>
      <c r="H859" s="4">
        <v>66.0</v>
      </c>
      <c r="I859" s="4" t="s">
        <v>24</v>
      </c>
      <c r="J859" s="4">
        <v>1.0</v>
      </c>
      <c r="K859" s="4" t="s">
        <v>52</v>
      </c>
      <c r="L859" s="4">
        <v>10000.0</v>
      </c>
    </row>
    <row r="860" ht="15.75" customHeight="1">
      <c r="A860" s="4" t="s">
        <v>893</v>
      </c>
      <c r="B860" s="4" t="s">
        <v>36</v>
      </c>
      <c r="C860" s="4" t="s">
        <v>22</v>
      </c>
      <c r="D860" s="4" t="s">
        <v>77</v>
      </c>
      <c r="E860" s="4" t="s">
        <v>25</v>
      </c>
      <c r="F860" s="4" t="s">
        <v>24</v>
      </c>
      <c r="G860" s="4" t="s">
        <v>24</v>
      </c>
      <c r="H860" s="4">
        <v>13.0</v>
      </c>
      <c r="I860" s="4" t="s">
        <v>24</v>
      </c>
      <c r="J860" s="4">
        <v>0.0</v>
      </c>
      <c r="K860" s="4" t="s">
        <v>26</v>
      </c>
      <c r="L860" s="4">
        <v>39.0</v>
      </c>
    </row>
    <row r="861" ht="15.75" customHeight="1">
      <c r="A861" s="4" t="s">
        <v>894</v>
      </c>
      <c r="B861" s="4" t="s">
        <v>36</v>
      </c>
      <c r="C861" s="4" t="s">
        <v>22</v>
      </c>
      <c r="D861" s="4" t="s">
        <v>23</v>
      </c>
      <c r="E861" s="4" t="s">
        <v>24</v>
      </c>
      <c r="F861" s="4" t="s">
        <v>25</v>
      </c>
      <c r="G861" s="4" t="s">
        <v>24</v>
      </c>
      <c r="H861" s="4">
        <v>74.0</v>
      </c>
      <c r="I861" s="4" t="s">
        <v>24</v>
      </c>
      <c r="J861" s="4">
        <v>4.0</v>
      </c>
      <c r="K861" s="4" t="s">
        <v>45</v>
      </c>
      <c r="L861" s="4">
        <v>10000.0</v>
      </c>
    </row>
    <row r="862" ht="15.75" customHeight="1">
      <c r="A862" s="4" t="s">
        <v>895</v>
      </c>
      <c r="B862" s="4" t="s">
        <v>29</v>
      </c>
      <c r="C862" s="4" t="s">
        <v>22</v>
      </c>
      <c r="D862" s="4" t="s">
        <v>23</v>
      </c>
      <c r="E862" s="4" t="s">
        <v>25</v>
      </c>
      <c r="F862" s="4" t="s">
        <v>24</v>
      </c>
      <c r="G862" s="4" t="s">
        <v>25</v>
      </c>
      <c r="H862" s="4">
        <v>45.0</v>
      </c>
      <c r="I862" s="4" t="s">
        <v>24</v>
      </c>
      <c r="J862" s="4">
        <v>3.0</v>
      </c>
      <c r="K862" s="4" t="s">
        <v>49</v>
      </c>
      <c r="L862" s="4">
        <v>5000.0</v>
      </c>
    </row>
    <row r="863" ht="15.75" customHeight="1">
      <c r="A863" s="4" t="s">
        <v>896</v>
      </c>
      <c r="B863" s="4" t="s">
        <v>48</v>
      </c>
      <c r="C863" s="4" t="s">
        <v>22</v>
      </c>
      <c r="D863" s="4" t="s">
        <v>23</v>
      </c>
      <c r="E863" s="4" t="s">
        <v>25</v>
      </c>
      <c r="F863" s="4" t="s">
        <v>25</v>
      </c>
      <c r="G863" s="4" t="s">
        <v>25</v>
      </c>
      <c r="H863" s="4">
        <v>69.0</v>
      </c>
      <c r="I863" s="4" t="s">
        <v>24</v>
      </c>
      <c r="J863" s="4">
        <v>5.0</v>
      </c>
      <c r="K863" s="4" t="s">
        <v>45</v>
      </c>
      <c r="L863" s="4">
        <v>25000.0</v>
      </c>
    </row>
    <row r="864" ht="15.75" customHeight="1">
      <c r="A864" s="4" t="s">
        <v>897</v>
      </c>
      <c r="B864" s="4" t="s">
        <v>44</v>
      </c>
      <c r="C864" s="4" t="s">
        <v>22</v>
      </c>
      <c r="D864" s="4" t="s">
        <v>23</v>
      </c>
      <c r="E864" s="4" t="s">
        <v>24</v>
      </c>
      <c r="F864" s="4" t="s">
        <v>24</v>
      </c>
      <c r="G864" s="4" t="s">
        <v>24</v>
      </c>
      <c r="H864" s="4">
        <v>14.0</v>
      </c>
      <c r="I864" s="4" t="s">
        <v>24</v>
      </c>
      <c r="J864" s="4">
        <v>0.0</v>
      </c>
      <c r="K864" s="4" t="s">
        <v>49</v>
      </c>
      <c r="L864" s="4">
        <v>434.0</v>
      </c>
    </row>
    <row r="865" ht="15.75" customHeight="1">
      <c r="A865" s="4" t="s">
        <v>898</v>
      </c>
      <c r="B865" s="4" t="s">
        <v>42</v>
      </c>
      <c r="C865" s="4" t="s">
        <v>22</v>
      </c>
      <c r="D865" s="4" t="s">
        <v>23</v>
      </c>
      <c r="E865" s="4" t="s">
        <v>25</v>
      </c>
      <c r="F865" s="4" t="s">
        <v>25</v>
      </c>
      <c r="G865" s="4" t="s">
        <v>25</v>
      </c>
      <c r="H865" s="4">
        <v>50.0</v>
      </c>
      <c r="I865" s="4" t="s">
        <v>25</v>
      </c>
      <c r="J865" s="4">
        <v>3.0</v>
      </c>
      <c r="K865" s="4" t="s">
        <v>30</v>
      </c>
      <c r="L865" s="4">
        <v>5000.0</v>
      </c>
    </row>
    <row r="866" ht="15.75" customHeight="1">
      <c r="A866" s="4" t="s">
        <v>899</v>
      </c>
      <c r="B866" s="4" t="s">
        <v>87</v>
      </c>
      <c r="C866" s="4" t="s">
        <v>22</v>
      </c>
      <c r="D866" s="4" t="s">
        <v>23</v>
      </c>
      <c r="E866" s="4" t="s">
        <v>25</v>
      </c>
      <c r="F866" s="4" t="s">
        <v>24</v>
      </c>
      <c r="G866" s="4" t="s">
        <v>24</v>
      </c>
      <c r="H866" s="4">
        <v>64.0</v>
      </c>
      <c r="I866" s="4" t="s">
        <v>24</v>
      </c>
      <c r="J866" s="4">
        <v>2.0</v>
      </c>
      <c r="K866" s="4" t="s">
        <v>45</v>
      </c>
      <c r="L866" s="4">
        <v>10000.0</v>
      </c>
    </row>
    <row r="867" ht="15.75" customHeight="1">
      <c r="A867" s="4" t="s">
        <v>900</v>
      </c>
      <c r="B867" s="4" t="s">
        <v>54</v>
      </c>
      <c r="C867" s="4" t="s">
        <v>22</v>
      </c>
      <c r="D867" s="4" t="s">
        <v>77</v>
      </c>
      <c r="E867" s="4" t="s">
        <v>24</v>
      </c>
      <c r="F867" s="4" t="s">
        <v>25</v>
      </c>
      <c r="G867" s="4" t="s">
        <v>25</v>
      </c>
      <c r="H867" s="4">
        <v>85.0</v>
      </c>
      <c r="I867" s="4" t="s">
        <v>25</v>
      </c>
      <c r="J867" s="4">
        <v>1.0</v>
      </c>
      <c r="K867" s="4" t="s">
        <v>45</v>
      </c>
      <c r="L867" s="4">
        <v>25000.0</v>
      </c>
    </row>
    <row r="868" ht="15.75" customHeight="1">
      <c r="A868" s="4" t="s">
        <v>901</v>
      </c>
      <c r="B868" s="4" t="s">
        <v>48</v>
      </c>
      <c r="C868" s="4" t="s">
        <v>22</v>
      </c>
      <c r="D868" s="4" t="s">
        <v>23</v>
      </c>
      <c r="E868" s="4" t="s">
        <v>24</v>
      </c>
      <c r="F868" s="4" t="s">
        <v>25</v>
      </c>
      <c r="G868" s="4" t="s">
        <v>25</v>
      </c>
      <c r="H868" s="4">
        <v>46.0</v>
      </c>
      <c r="I868" s="4" t="s">
        <v>24</v>
      </c>
      <c r="J868" s="4">
        <v>1.0</v>
      </c>
      <c r="K868" s="4" t="s">
        <v>49</v>
      </c>
      <c r="L868" s="4">
        <v>10000.0</v>
      </c>
    </row>
    <row r="869" ht="15.75" customHeight="1">
      <c r="A869" s="4" t="s">
        <v>902</v>
      </c>
      <c r="B869" s="4" t="s">
        <v>33</v>
      </c>
      <c r="C869" s="4" t="s">
        <v>22</v>
      </c>
      <c r="D869" s="4" t="s">
        <v>23</v>
      </c>
      <c r="E869" s="4" t="s">
        <v>25</v>
      </c>
      <c r="F869" s="4" t="s">
        <v>25</v>
      </c>
      <c r="G869" s="4" t="s">
        <v>25</v>
      </c>
      <c r="H869" s="4">
        <v>64.0</v>
      </c>
      <c r="I869" s="4" t="s">
        <v>24</v>
      </c>
      <c r="J869" s="4">
        <v>3.0</v>
      </c>
      <c r="K869" s="4" t="s">
        <v>45</v>
      </c>
      <c r="L869" s="4">
        <v>10000.0</v>
      </c>
    </row>
    <row r="870" ht="15.75" customHeight="1">
      <c r="A870" s="4" t="s">
        <v>903</v>
      </c>
      <c r="B870" s="4" t="s">
        <v>101</v>
      </c>
      <c r="C870" s="4" t="s">
        <v>22</v>
      </c>
      <c r="D870" s="4" t="s">
        <v>23</v>
      </c>
      <c r="E870" s="4" t="s">
        <v>24</v>
      </c>
      <c r="F870" s="4" t="s">
        <v>24</v>
      </c>
      <c r="G870" s="4" t="s">
        <v>25</v>
      </c>
      <c r="H870" s="4">
        <v>47.0</v>
      </c>
      <c r="I870" s="4" t="s">
        <v>24</v>
      </c>
      <c r="J870" s="4">
        <v>3.0</v>
      </c>
      <c r="K870" s="4" t="s">
        <v>52</v>
      </c>
      <c r="L870" s="4">
        <v>5000.0</v>
      </c>
    </row>
    <row r="871" ht="15.75" customHeight="1">
      <c r="A871" s="4" t="s">
        <v>904</v>
      </c>
      <c r="B871" s="4" t="s">
        <v>51</v>
      </c>
      <c r="C871" s="4" t="s">
        <v>22</v>
      </c>
      <c r="D871" s="4" t="s">
        <v>77</v>
      </c>
      <c r="E871" s="4" t="s">
        <v>24</v>
      </c>
      <c r="F871" s="4" t="s">
        <v>24</v>
      </c>
      <c r="G871" s="4" t="s">
        <v>25</v>
      </c>
      <c r="H871" s="4">
        <v>78.0</v>
      </c>
      <c r="I871" s="4" t="s">
        <v>24</v>
      </c>
      <c r="J871" s="4">
        <v>3.0</v>
      </c>
      <c r="K871" s="4" t="s">
        <v>52</v>
      </c>
      <c r="L871" s="4">
        <v>10000.0</v>
      </c>
    </row>
    <row r="872" ht="15.75" customHeight="1">
      <c r="A872" s="4" t="s">
        <v>905</v>
      </c>
      <c r="B872" s="4" t="s">
        <v>69</v>
      </c>
      <c r="C872" s="4" t="s">
        <v>22</v>
      </c>
      <c r="D872" s="4" t="s">
        <v>77</v>
      </c>
      <c r="E872" s="4" t="s">
        <v>25</v>
      </c>
      <c r="F872" s="4" t="s">
        <v>24</v>
      </c>
      <c r="G872" s="4" t="s">
        <v>24</v>
      </c>
      <c r="H872" s="4">
        <v>12.0</v>
      </c>
      <c r="I872" s="4" t="s">
        <v>24</v>
      </c>
      <c r="J872" s="4">
        <v>0.0</v>
      </c>
      <c r="K872" s="4" t="s">
        <v>26</v>
      </c>
      <c r="L872" s="4">
        <v>289.0</v>
      </c>
    </row>
    <row r="873" ht="15.75" customHeight="1">
      <c r="A873" s="4" t="s">
        <v>906</v>
      </c>
      <c r="B873" s="4" t="s">
        <v>64</v>
      </c>
      <c r="C873" s="4" t="s">
        <v>22</v>
      </c>
      <c r="D873" s="4" t="s">
        <v>77</v>
      </c>
      <c r="E873" s="4" t="s">
        <v>25</v>
      </c>
      <c r="F873" s="4" t="s">
        <v>24</v>
      </c>
      <c r="G873" s="4" t="s">
        <v>25</v>
      </c>
      <c r="H873" s="4">
        <v>40.0</v>
      </c>
      <c r="I873" s="4" t="s">
        <v>24</v>
      </c>
      <c r="J873" s="4">
        <v>4.0</v>
      </c>
      <c r="K873" s="4" t="s">
        <v>52</v>
      </c>
      <c r="L873" s="4">
        <v>5000.0</v>
      </c>
    </row>
    <row r="874" ht="15.75" customHeight="1">
      <c r="A874" s="4" t="s">
        <v>907</v>
      </c>
      <c r="B874" s="4" t="s">
        <v>44</v>
      </c>
      <c r="C874" s="4" t="s">
        <v>22</v>
      </c>
      <c r="D874" s="4" t="s">
        <v>23</v>
      </c>
      <c r="E874" s="4" t="s">
        <v>24</v>
      </c>
      <c r="F874" s="4" t="s">
        <v>24</v>
      </c>
      <c r="G874" s="4" t="s">
        <v>25</v>
      </c>
      <c r="H874" s="4">
        <v>68.0</v>
      </c>
      <c r="I874" s="4" t="s">
        <v>25</v>
      </c>
      <c r="J874" s="4">
        <v>5.0</v>
      </c>
      <c r="K874" s="4" t="s">
        <v>52</v>
      </c>
      <c r="L874" s="4">
        <v>10000.0</v>
      </c>
    </row>
    <row r="875" ht="15.75" customHeight="1">
      <c r="A875" s="4" t="s">
        <v>908</v>
      </c>
      <c r="B875" s="4" t="s">
        <v>39</v>
      </c>
      <c r="C875" s="4" t="s">
        <v>40</v>
      </c>
      <c r="D875" s="4" t="s">
        <v>23</v>
      </c>
      <c r="E875" s="4" t="s">
        <v>25</v>
      </c>
      <c r="F875" s="4" t="s">
        <v>25</v>
      </c>
      <c r="G875" s="4" t="s">
        <v>25</v>
      </c>
      <c r="H875" s="4">
        <v>78.0</v>
      </c>
      <c r="I875" s="4" t="s">
        <v>25</v>
      </c>
      <c r="J875" s="4">
        <v>1.0</v>
      </c>
      <c r="K875" s="4" t="s">
        <v>45</v>
      </c>
      <c r="L875" s="4">
        <v>25000.0</v>
      </c>
    </row>
    <row r="876" ht="15.75" customHeight="1">
      <c r="A876" s="4" t="s">
        <v>909</v>
      </c>
      <c r="B876" s="4" t="s">
        <v>64</v>
      </c>
      <c r="C876" s="4" t="s">
        <v>22</v>
      </c>
      <c r="D876" s="4" t="s">
        <v>77</v>
      </c>
      <c r="E876" s="4" t="s">
        <v>25</v>
      </c>
      <c r="F876" s="4" t="s">
        <v>25</v>
      </c>
      <c r="G876" s="4" t="s">
        <v>25</v>
      </c>
      <c r="H876" s="4">
        <v>85.0</v>
      </c>
      <c r="I876" s="4" t="s">
        <v>25</v>
      </c>
      <c r="J876" s="4">
        <v>4.0</v>
      </c>
      <c r="K876" s="4" t="s">
        <v>52</v>
      </c>
      <c r="L876" s="4">
        <v>25000.0</v>
      </c>
    </row>
    <row r="877" ht="15.75" customHeight="1">
      <c r="A877" s="4" t="s">
        <v>910</v>
      </c>
      <c r="B877" s="4" t="s">
        <v>42</v>
      </c>
      <c r="C877" s="4" t="s">
        <v>22</v>
      </c>
      <c r="D877" s="4" t="s">
        <v>77</v>
      </c>
      <c r="E877" s="4" t="s">
        <v>24</v>
      </c>
      <c r="F877" s="4" t="s">
        <v>25</v>
      </c>
      <c r="G877" s="4" t="s">
        <v>25</v>
      </c>
      <c r="H877" s="4">
        <v>45.0</v>
      </c>
      <c r="I877" s="4" t="s">
        <v>25</v>
      </c>
      <c r="J877" s="4">
        <v>2.0</v>
      </c>
      <c r="K877" s="4" t="s">
        <v>45</v>
      </c>
      <c r="L877" s="4">
        <v>5000.0</v>
      </c>
    </row>
    <row r="878" ht="15.75" customHeight="1">
      <c r="A878" s="4" t="s">
        <v>911</v>
      </c>
      <c r="B878" s="4" t="s">
        <v>33</v>
      </c>
      <c r="C878" s="4" t="s">
        <v>22</v>
      </c>
      <c r="D878" s="4" t="s">
        <v>23</v>
      </c>
      <c r="E878" s="4" t="s">
        <v>24</v>
      </c>
      <c r="F878" s="4" t="s">
        <v>24</v>
      </c>
      <c r="G878" s="4" t="s">
        <v>25</v>
      </c>
      <c r="H878" s="4">
        <v>18.0</v>
      </c>
      <c r="I878" s="4" t="s">
        <v>25</v>
      </c>
      <c r="J878" s="4">
        <v>1.0</v>
      </c>
      <c r="K878" s="4" t="s">
        <v>26</v>
      </c>
      <c r="L878" s="4">
        <v>5000.0</v>
      </c>
    </row>
    <row r="879" ht="15.75" customHeight="1">
      <c r="A879" s="4" t="s">
        <v>912</v>
      </c>
      <c r="B879" s="4" t="s">
        <v>73</v>
      </c>
      <c r="C879" s="4" t="s">
        <v>40</v>
      </c>
      <c r="D879" s="4" t="s">
        <v>77</v>
      </c>
      <c r="E879" s="4" t="s">
        <v>24</v>
      </c>
      <c r="F879" s="4" t="s">
        <v>24</v>
      </c>
      <c r="G879" s="4" t="s">
        <v>24</v>
      </c>
      <c r="H879" s="4">
        <v>16.0</v>
      </c>
      <c r="I879" s="4" t="s">
        <v>24</v>
      </c>
      <c r="J879" s="4">
        <v>0.0</v>
      </c>
      <c r="K879" s="4" t="s">
        <v>26</v>
      </c>
      <c r="L879" s="4">
        <v>144.0</v>
      </c>
    </row>
    <row r="880" ht="15.75" customHeight="1">
      <c r="A880" s="4" t="s">
        <v>913</v>
      </c>
      <c r="B880" s="4" t="s">
        <v>85</v>
      </c>
      <c r="C880" s="4" t="s">
        <v>22</v>
      </c>
      <c r="D880" s="4" t="s">
        <v>23</v>
      </c>
      <c r="E880" s="4" t="s">
        <v>25</v>
      </c>
      <c r="F880" s="4" t="s">
        <v>25</v>
      </c>
      <c r="G880" s="4" t="s">
        <v>25</v>
      </c>
      <c r="H880" s="4">
        <v>69.0</v>
      </c>
      <c r="I880" s="4" t="s">
        <v>24</v>
      </c>
      <c r="J880" s="4">
        <v>4.0</v>
      </c>
      <c r="K880" s="4" t="s">
        <v>45</v>
      </c>
      <c r="L880" s="4">
        <v>10000.0</v>
      </c>
    </row>
    <row r="881" ht="15.75" customHeight="1">
      <c r="A881" s="4" t="s">
        <v>914</v>
      </c>
      <c r="B881" s="4" t="s">
        <v>51</v>
      </c>
      <c r="C881" s="4" t="s">
        <v>22</v>
      </c>
      <c r="D881" s="4" t="s">
        <v>23</v>
      </c>
      <c r="E881" s="4" t="s">
        <v>24</v>
      </c>
      <c r="F881" s="4" t="s">
        <v>25</v>
      </c>
      <c r="G881" s="4" t="s">
        <v>24</v>
      </c>
      <c r="H881" s="4">
        <v>16.0</v>
      </c>
      <c r="I881" s="4" t="s">
        <v>24</v>
      </c>
      <c r="J881" s="4">
        <v>0.0</v>
      </c>
      <c r="K881" s="4" t="s">
        <v>26</v>
      </c>
      <c r="L881" s="4">
        <v>318.0</v>
      </c>
    </row>
    <row r="882" ht="15.75" customHeight="1">
      <c r="A882" s="4" t="s">
        <v>915</v>
      </c>
      <c r="B882" s="4" t="s">
        <v>87</v>
      </c>
      <c r="C882" s="4" t="s">
        <v>22</v>
      </c>
      <c r="D882" s="4" t="s">
        <v>23</v>
      </c>
      <c r="E882" s="4" t="s">
        <v>24</v>
      </c>
      <c r="F882" s="4" t="s">
        <v>25</v>
      </c>
      <c r="G882" s="4" t="s">
        <v>25</v>
      </c>
      <c r="H882" s="4">
        <v>27.0</v>
      </c>
      <c r="I882" s="4" t="s">
        <v>25</v>
      </c>
      <c r="J882" s="4">
        <v>3.0</v>
      </c>
      <c r="K882" s="4" t="s">
        <v>26</v>
      </c>
      <c r="L882" s="4">
        <v>2500.0</v>
      </c>
    </row>
    <row r="883" ht="15.75" customHeight="1">
      <c r="A883" s="4" t="s">
        <v>916</v>
      </c>
      <c r="B883" s="4" t="s">
        <v>51</v>
      </c>
      <c r="C883" s="4" t="s">
        <v>22</v>
      </c>
      <c r="D883" s="4" t="s">
        <v>23</v>
      </c>
      <c r="E883" s="4" t="s">
        <v>25</v>
      </c>
      <c r="F883" s="4" t="s">
        <v>24</v>
      </c>
      <c r="G883" s="4" t="s">
        <v>24</v>
      </c>
      <c r="H883" s="4">
        <v>33.0</v>
      </c>
      <c r="I883" s="4" t="s">
        <v>24</v>
      </c>
      <c r="J883" s="4">
        <v>1.0</v>
      </c>
      <c r="K883" s="4" t="s">
        <v>49</v>
      </c>
      <c r="L883" s="4">
        <v>5000.0</v>
      </c>
    </row>
    <row r="884" ht="15.75" customHeight="1">
      <c r="A884" s="4" t="s">
        <v>917</v>
      </c>
      <c r="B884" s="4" t="s">
        <v>56</v>
      </c>
      <c r="C884" s="4" t="s">
        <v>22</v>
      </c>
      <c r="D884" s="4" t="s">
        <v>23</v>
      </c>
      <c r="E884" s="4" t="s">
        <v>25</v>
      </c>
      <c r="F884" s="4" t="s">
        <v>25</v>
      </c>
      <c r="G884" s="4" t="s">
        <v>25</v>
      </c>
      <c r="H884" s="4">
        <v>20.0</v>
      </c>
      <c r="I884" s="4" t="s">
        <v>24</v>
      </c>
      <c r="J884" s="4">
        <v>3.0</v>
      </c>
      <c r="K884" s="4" t="s">
        <v>30</v>
      </c>
      <c r="L884" s="4">
        <v>5000.0</v>
      </c>
    </row>
    <row r="885" ht="15.75" customHeight="1">
      <c r="A885" s="4" t="s">
        <v>918</v>
      </c>
      <c r="B885" s="4" t="s">
        <v>29</v>
      </c>
      <c r="C885" s="4" t="s">
        <v>22</v>
      </c>
      <c r="D885" s="4" t="s">
        <v>23</v>
      </c>
      <c r="E885" s="4" t="s">
        <v>25</v>
      </c>
      <c r="F885" s="4" t="s">
        <v>24</v>
      </c>
      <c r="G885" s="4" t="s">
        <v>24</v>
      </c>
      <c r="H885" s="4">
        <v>16.0</v>
      </c>
      <c r="I885" s="4" t="s">
        <v>24</v>
      </c>
      <c r="J885" s="4">
        <v>0.0</v>
      </c>
      <c r="K885" s="4" t="s">
        <v>26</v>
      </c>
      <c r="L885" s="4">
        <v>482.0</v>
      </c>
    </row>
    <row r="886" ht="15.75" customHeight="1">
      <c r="A886" s="4" t="s">
        <v>919</v>
      </c>
      <c r="B886" s="4" t="s">
        <v>69</v>
      </c>
      <c r="C886" s="4" t="s">
        <v>22</v>
      </c>
      <c r="D886" s="4" t="s">
        <v>23</v>
      </c>
      <c r="E886" s="4" t="s">
        <v>25</v>
      </c>
      <c r="F886" s="4" t="s">
        <v>24</v>
      </c>
      <c r="G886" s="4" t="s">
        <v>25</v>
      </c>
      <c r="H886" s="4">
        <v>81.0</v>
      </c>
      <c r="I886" s="4" t="s">
        <v>25</v>
      </c>
      <c r="J886" s="4">
        <v>3.0</v>
      </c>
      <c r="K886" s="4" t="s">
        <v>30</v>
      </c>
      <c r="L886" s="4">
        <v>10000.0</v>
      </c>
    </row>
    <row r="887" ht="15.75" customHeight="1">
      <c r="A887" s="4" t="s">
        <v>920</v>
      </c>
      <c r="B887" s="4" t="s">
        <v>73</v>
      </c>
      <c r="C887" s="4" t="s">
        <v>40</v>
      </c>
      <c r="D887" s="4" t="s">
        <v>23</v>
      </c>
      <c r="E887" s="4" t="s">
        <v>24</v>
      </c>
      <c r="F887" s="4" t="s">
        <v>24</v>
      </c>
      <c r="G887" s="4" t="s">
        <v>25</v>
      </c>
      <c r="H887" s="4">
        <v>66.0</v>
      </c>
      <c r="I887" s="4" t="s">
        <v>25</v>
      </c>
      <c r="J887" s="4">
        <v>4.0</v>
      </c>
      <c r="K887" s="4" t="s">
        <v>52</v>
      </c>
      <c r="L887" s="4">
        <v>25000.0</v>
      </c>
    </row>
    <row r="888" ht="15.75" customHeight="1">
      <c r="A888" s="4" t="s">
        <v>921</v>
      </c>
      <c r="B888" s="4" t="s">
        <v>87</v>
      </c>
      <c r="C888" s="4" t="s">
        <v>22</v>
      </c>
      <c r="D888" s="4" t="s">
        <v>23</v>
      </c>
      <c r="E888" s="4" t="s">
        <v>25</v>
      </c>
      <c r="F888" s="4" t="s">
        <v>24</v>
      </c>
      <c r="G888" s="4" t="s">
        <v>24</v>
      </c>
      <c r="H888" s="4">
        <v>37.0</v>
      </c>
      <c r="I888" s="4" t="s">
        <v>25</v>
      </c>
      <c r="J888" s="4">
        <v>1.0</v>
      </c>
      <c r="K888" s="4" t="s">
        <v>26</v>
      </c>
      <c r="L888" s="4">
        <v>10000.0</v>
      </c>
    </row>
    <row r="889" ht="15.75" customHeight="1">
      <c r="A889" s="4" t="s">
        <v>922</v>
      </c>
      <c r="B889" s="4" t="s">
        <v>112</v>
      </c>
      <c r="C889" s="4" t="s">
        <v>40</v>
      </c>
      <c r="D889" s="4" t="s">
        <v>23</v>
      </c>
      <c r="E889" s="4" t="s">
        <v>25</v>
      </c>
      <c r="F889" s="4" t="s">
        <v>24</v>
      </c>
      <c r="G889" s="4" t="s">
        <v>24</v>
      </c>
      <c r="H889" s="4">
        <v>27.0</v>
      </c>
      <c r="I889" s="4" t="s">
        <v>24</v>
      </c>
      <c r="J889" s="4">
        <v>4.0</v>
      </c>
      <c r="K889" s="4" t="s">
        <v>49</v>
      </c>
      <c r="L889" s="4">
        <v>2500.0</v>
      </c>
    </row>
    <row r="890" ht="15.75" customHeight="1">
      <c r="A890" s="4" t="s">
        <v>923</v>
      </c>
      <c r="B890" s="4" t="s">
        <v>29</v>
      </c>
      <c r="C890" s="4" t="s">
        <v>22</v>
      </c>
      <c r="D890" s="4" t="s">
        <v>77</v>
      </c>
      <c r="E890" s="4" t="s">
        <v>25</v>
      </c>
      <c r="F890" s="4" t="s">
        <v>24</v>
      </c>
      <c r="G890" s="4" t="s">
        <v>24</v>
      </c>
      <c r="H890" s="4">
        <v>15.0</v>
      </c>
      <c r="I890" s="4" t="s">
        <v>24</v>
      </c>
      <c r="J890" s="4">
        <v>0.0</v>
      </c>
      <c r="K890" s="4" t="s">
        <v>26</v>
      </c>
      <c r="L890" s="4">
        <v>456.0</v>
      </c>
    </row>
    <row r="891" ht="15.75" customHeight="1">
      <c r="A891" s="4" t="s">
        <v>924</v>
      </c>
      <c r="B891" s="4" t="s">
        <v>85</v>
      </c>
      <c r="C891" s="4" t="s">
        <v>22</v>
      </c>
      <c r="D891" s="4" t="s">
        <v>77</v>
      </c>
      <c r="E891" s="4" t="s">
        <v>25</v>
      </c>
      <c r="F891" s="4" t="s">
        <v>25</v>
      </c>
      <c r="G891" s="4" t="s">
        <v>25</v>
      </c>
      <c r="H891" s="4">
        <v>75.0</v>
      </c>
      <c r="I891" s="4" t="s">
        <v>25</v>
      </c>
      <c r="J891" s="4">
        <v>3.0</v>
      </c>
      <c r="K891" s="4" t="s">
        <v>30</v>
      </c>
      <c r="L891" s="4">
        <v>25000.0</v>
      </c>
    </row>
    <row r="892" ht="15.75" customHeight="1">
      <c r="A892" s="4" t="s">
        <v>925</v>
      </c>
      <c r="B892" s="4" t="s">
        <v>85</v>
      </c>
      <c r="C892" s="4" t="s">
        <v>22</v>
      </c>
      <c r="D892" s="4" t="s">
        <v>77</v>
      </c>
      <c r="E892" s="4" t="s">
        <v>25</v>
      </c>
      <c r="F892" s="4" t="s">
        <v>24</v>
      </c>
      <c r="G892" s="4" t="s">
        <v>24</v>
      </c>
      <c r="H892" s="4">
        <v>56.0</v>
      </c>
      <c r="I892" s="4" t="s">
        <v>24</v>
      </c>
      <c r="J892" s="4">
        <v>1.0</v>
      </c>
      <c r="K892" s="4" t="s">
        <v>45</v>
      </c>
      <c r="L892" s="4">
        <v>10000.0</v>
      </c>
    </row>
    <row r="893" ht="15.75" customHeight="1">
      <c r="A893" s="4" t="s">
        <v>926</v>
      </c>
      <c r="B893" s="4" t="s">
        <v>29</v>
      </c>
      <c r="C893" s="4" t="s">
        <v>22</v>
      </c>
      <c r="D893" s="4" t="s">
        <v>23</v>
      </c>
      <c r="E893" s="4" t="s">
        <v>25</v>
      </c>
      <c r="F893" s="4" t="s">
        <v>24</v>
      </c>
      <c r="G893" s="4" t="s">
        <v>24</v>
      </c>
      <c r="H893" s="4">
        <v>43.0</v>
      </c>
      <c r="I893" s="4" t="s">
        <v>25</v>
      </c>
      <c r="J893" s="4">
        <v>5.0</v>
      </c>
      <c r="K893" s="4" t="s">
        <v>49</v>
      </c>
      <c r="L893" s="4">
        <v>5000.0</v>
      </c>
    </row>
    <row r="894" ht="15.75" customHeight="1">
      <c r="A894" s="4" t="s">
        <v>927</v>
      </c>
      <c r="B894" s="4" t="s">
        <v>51</v>
      </c>
      <c r="C894" s="4" t="s">
        <v>22</v>
      </c>
      <c r="D894" s="4" t="s">
        <v>23</v>
      </c>
      <c r="E894" s="4" t="s">
        <v>24</v>
      </c>
      <c r="F894" s="4" t="s">
        <v>24</v>
      </c>
      <c r="G894" s="4" t="s">
        <v>25</v>
      </c>
      <c r="H894" s="4">
        <v>63.0</v>
      </c>
      <c r="I894" s="4" t="s">
        <v>24</v>
      </c>
      <c r="J894" s="4">
        <v>2.0</v>
      </c>
      <c r="K894" s="4" t="s">
        <v>52</v>
      </c>
      <c r="L894" s="4">
        <v>10000.0</v>
      </c>
    </row>
    <row r="895" ht="15.75" customHeight="1">
      <c r="A895" s="4" t="s">
        <v>928</v>
      </c>
      <c r="B895" s="4" t="s">
        <v>73</v>
      </c>
      <c r="C895" s="4" t="s">
        <v>40</v>
      </c>
      <c r="D895" s="4" t="s">
        <v>77</v>
      </c>
      <c r="E895" s="4" t="s">
        <v>24</v>
      </c>
      <c r="F895" s="4" t="s">
        <v>24</v>
      </c>
      <c r="G895" s="4" t="s">
        <v>25</v>
      </c>
      <c r="H895" s="4">
        <v>86.0</v>
      </c>
      <c r="I895" s="4" t="s">
        <v>25</v>
      </c>
      <c r="J895" s="4">
        <v>3.0</v>
      </c>
      <c r="K895" s="4" t="s">
        <v>52</v>
      </c>
      <c r="L895" s="4">
        <v>10000.0</v>
      </c>
    </row>
    <row r="896" ht="15.75" customHeight="1">
      <c r="A896" s="4" t="s">
        <v>929</v>
      </c>
      <c r="B896" s="4" t="s">
        <v>112</v>
      </c>
      <c r="C896" s="4" t="s">
        <v>40</v>
      </c>
      <c r="D896" s="4" t="s">
        <v>23</v>
      </c>
      <c r="E896" s="4" t="s">
        <v>25</v>
      </c>
      <c r="F896" s="4" t="s">
        <v>25</v>
      </c>
      <c r="G896" s="4" t="s">
        <v>24</v>
      </c>
      <c r="H896" s="4">
        <v>32.0</v>
      </c>
      <c r="I896" s="4" t="s">
        <v>25</v>
      </c>
      <c r="J896" s="4">
        <v>4.0</v>
      </c>
      <c r="K896" s="4" t="s">
        <v>49</v>
      </c>
      <c r="L896" s="4">
        <v>5000.0</v>
      </c>
    </row>
    <row r="897" ht="15.75" customHeight="1">
      <c r="A897" s="4" t="s">
        <v>930</v>
      </c>
      <c r="B897" s="4" t="s">
        <v>48</v>
      </c>
      <c r="C897" s="4" t="s">
        <v>22</v>
      </c>
      <c r="D897" s="4" t="s">
        <v>23</v>
      </c>
      <c r="E897" s="4" t="s">
        <v>24</v>
      </c>
      <c r="F897" s="4" t="s">
        <v>24</v>
      </c>
      <c r="G897" s="4" t="s">
        <v>24</v>
      </c>
      <c r="H897" s="4">
        <v>80.0</v>
      </c>
      <c r="I897" s="4" t="s">
        <v>25</v>
      </c>
      <c r="J897" s="4">
        <v>2.0</v>
      </c>
      <c r="K897" s="4" t="s">
        <v>30</v>
      </c>
      <c r="L897" s="4">
        <v>10000.0</v>
      </c>
    </row>
    <row r="898" ht="15.75" customHeight="1">
      <c r="A898" s="4" t="s">
        <v>931</v>
      </c>
      <c r="B898" s="4" t="s">
        <v>69</v>
      </c>
      <c r="C898" s="4" t="s">
        <v>22</v>
      </c>
      <c r="D898" s="4" t="s">
        <v>23</v>
      </c>
      <c r="E898" s="4" t="s">
        <v>25</v>
      </c>
      <c r="F898" s="4" t="s">
        <v>24</v>
      </c>
      <c r="G898" s="4" t="s">
        <v>25</v>
      </c>
      <c r="H898" s="4">
        <v>61.0</v>
      </c>
      <c r="I898" s="4" t="s">
        <v>24</v>
      </c>
      <c r="J898" s="4">
        <v>1.0</v>
      </c>
      <c r="K898" s="4" t="s">
        <v>45</v>
      </c>
      <c r="L898" s="4">
        <v>25000.0</v>
      </c>
    </row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2">
    <mergeCell ref="N28:O28"/>
    <mergeCell ref="N29:O29"/>
  </mergeCells>
  <printOptions/>
  <pageMargins bottom="0.75" footer="0.0" header="0.0" left="0.7" right="0.7" top="0.75"/>
  <pageSetup paperSize="9" orientation="portrait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26" width="10.71"/>
  </cols>
  <sheetData>
    <row r="1">
      <c r="A1" s="3" t="s">
        <v>932</v>
      </c>
    </row>
    <row r="2">
      <c r="A2" s="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9.43"/>
    <col customWidth="1" min="2" max="2" width="20.86"/>
    <col customWidth="1" min="3" max="3" width="14.0"/>
    <col customWidth="1" min="4" max="6" width="11.43"/>
    <col customWidth="1" min="7" max="7" width="14.29"/>
    <col customWidth="1" min="8" max="8" width="11.43"/>
    <col customWidth="1" min="9" max="9" width="15.0"/>
    <col customWidth="1" min="10" max="10" width="11.43"/>
    <col customWidth="1" min="11" max="11" width="14.57"/>
    <col customWidth="1" min="12" max="12" width="15.0"/>
    <col customWidth="1" min="13" max="26" width="11.43"/>
  </cols>
  <sheetData>
    <row r="1">
      <c r="A1" s="3" t="s">
        <v>932</v>
      </c>
      <c r="F1" s="2"/>
    </row>
    <row r="2">
      <c r="A2" s="3"/>
      <c r="F2" s="2" t="s">
        <v>933</v>
      </c>
    </row>
    <row r="3">
      <c r="F3" s="2" t="s">
        <v>934</v>
      </c>
    </row>
    <row r="4">
      <c r="F4" s="2" t="s">
        <v>935</v>
      </c>
    </row>
    <row r="5">
      <c r="F5" s="2" t="s">
        <v>936</v>
      </c>
    </row>
    <row r="6">
      <c r="F6" s="2" t="s">
        <v>937</v>
      </c>
    </row>
    <row r="9">
      <c r="A9" s="4" t="s">
        <v>5</v>
      </c>
      <c r="B9" s="4" t="s">
        <v>6</v>
      </c>
      <c r="C9" s="4" t="s">
        <v>7</v>
      </c>
      <c r="D9" s="4" t="s">
        <v>8</v>
      </c>
      <c r="E9" s="4" t="s">
        <v>9</v>
      </c>
      <c r="F9" s="4" t="s">
        <v>10</v>
      </c>
      <c r="G9" s="4" t="s">
        <v>11</v>
      </c>
      <c r="H9" s="4" t="s">
        <v>12</v>
      </c>
      <c r="I9" s="4" t="s">
        <v>13</v>
      </c>
      <c r="J9" s="4" t="s">
        <v>14</v>
      </c>
      <c r="K9" s="4" t="s">
        <v>15</v>
      </c>
      <c r="L9" s="4" t="s">
        <v>16</v>
      </c>
    </row>
    <row r="10">
      <c r="A10" s="9" t="s">
        <v>20</v>
      </c>
      <c r="B10" s="10" t="s">
        <v>21</v>
      </c>
      <c r="C10" s="10" t="s">
        <v>22</v>
      </c>
      <c r="D10" s="10" t="s">
        <v>23</v>
      </c>
      <c r="E10" s="10" t="s">
        <v>24</v>
      </c>
      <c r="F10" s="10" t="s">
        <v>25</v>
      </c>
      <c r="G10" s="10" t="s">
        <v>25</v>
      </c>
      <c r="H10" s="10">
        <v>18.0</v>
      </c>
      <c r="I10" s="10" t="s">
        <v>24</v>
      </c>
      <c r="J10" s="10">
        <v>5.0</v>
      </c>
      <c r="K10" s="10" t="s">
        <v>26</v>
      </c>
      <c r="L10" s="11">
        <v>5000.0</v>
      </c>
    </row>
    <row r="11">
      <c r="A11" s="12" t="s">
        <v>28</v>
      </c>
      <c r="B11" s="13" t="s">
        <v>29</v>
      </c>
      <c r="C11" s="13" t="s">
        <v>22</v>
      </c>
      <c r="D11" s="13" t="s">
        <v>23</v>
      </c>
      <c r="E11" s="13" t="s">
        <v>24</v>
      </c>
      <c r="F11" s="13" t="s">
        <v>24</v>
      </c>
      <c r="G11" s="13" t="s">
        <v>25</v>
      </c>
      <c r="H11" s="13">
        <v>60.0</v>
      </c>
      <c r="I11" s="13" t="s">
        <v>24</v>
      </c>
      <c r="J11" s="13">
        <v>3.0</v>
      </c>
      <c r="K11" s="13" t="s">
        <v>30</v>
      </c>
      <c r="L11" s="14">
        <v>25000.0</v>
      </c>
    </row>
    <row r="12">
      <c r="A12" s="9" t="s">
        <v>32</v>
      </c>
      <c r="B12" s="10" t="s">
        <v>33</v>
      </c>
      <c r="C12" s="10" t="s">
        <v>22</v>
      </c>
      <c r="D12" s="10" t="s">
        <v>23</v>
      </c>
      <c r="E12" s="10" t="s">
        <v>25</v>
      </c>
      <c r="F12" s="10" t="s">
        <v>24</v>
      </c>
      <c r="G12" s="10" t="s">
        <v>25</v>
      </c>
      <c r="H12" s="10">
        <v>27.0</v>
      </c>
      <c r="I12" s="10" t="s">
        <v>25</v>
      </c>
      <c r="J12" s="10">
        <v>2.0</v>
      </c>
      <c r="K12" s="10" t="s">
        <v>30</v>
      </c>
      <c r="L12" s="11">
        <v>2500.0</v>
      </c>
    </row>
    <row r="13">
      <c r="A13" s="12" t="s">
        <v>35</v>
      </c>
      <c r="B13" s="13" t="s">
        <v>36</v>
      </c>
      <c r="C13" s="13" t="s">
        <v>22</v>
      </c>
      <c r="D13" s="13" t="s">
        <v>23</v>
      </c>
      <c r="E13" s="13" t="s">
        <v>25</v>
      </c>
      <c r="F13" s="13" t="s">
        <v>25</v>
      </c>
      <c r="G13" s="13" t="s">
        <v>24</v>
      </c>
      <c r="H13" s="13">
        <v>34.0</v>
      </c>
      <c r="I13" s="13" t="s">
        <v>24</v>
      </c>
      <c r="J13" s="13">
        <v>5.0</v>
      </c>
      <c r="K13" s="13" t="s">
        <v>26</v>
      </c>
      <c r="L13" s="14">
        <v>5000.0</v>
      </c>
    </row>
    <row r="14">
      <c r="A14" s="9" t="s">
        <v>37</v>
      </c>
      <c r="B14" s="10" t="s">
        <v>36</v>
      </c>
      <c r="C14" s="10" t="s">
        <v>22</v>
      </c>
      <c r="D14" s="10" t="s">
        <v>23</v>
      </c>
      <c r="E14" s="10" t="s">
        <v>25</v>
      </c>
      <c r="F14" s="10" t="s">
        <v>25</v>
      </c>
      <c r="G14" s="10" t="s">
        <v>24</v>
      </c>
      <c r="H14" s="10">
        <v>41.0</v>
      </c>
      <c r="I14" s="10" t="s">
        <v>25</v>
      </c>
      <c r="J14" s="10">
        <v>2.0</v>
      </c>
      <c r="K14" s="10" t="s">
        <v>26</v>
      </c>
      <c r="L14" s="11">
        <v>5000.0</v>
      </c>
    </row>
    <row r="15">
      <c r="A15" s="12" t="s">
        <v>38</v>
      </c>
      <c r="B15" s="13" t="s">
        <v>39</v>
      </c>
      <c r="C15" s="13" t="s">
        <v>40</v>
      </c>
      <c r="D15" s="13" t="s">
        <v>23</v>
      </c>
      <c r="E15" s="13" t="s">
        <v>24</v>
      </c>
      <c r="F15" s="13" t="s">
        <v>24</v>
      </c>
      <c r="G15" s="13" t="s">
        <v>24</v>
      </c>
      <c r="H15" s="13">
        <v>69.0</v>
      </c>
      <c r="I15" s="13" t="s">
        <v>25</v>
      </c>
      <c r="J15" s="13">
        <v>2.0</v>
      </c>
      <c r="K15" s="13" t="s">
        <v>30</v>
      </c>
      <c r="L15" s="14">
        <v>25000.0</v>
      </c>
    </row>
    <row r="16">
      <c r="A16" s="9" t="s">
        <v>41</v>
      </c>
      <c r="B16" s="10" t="s">
        <v>42</v>
      </c>
      <c r="C16" s="10" t="s">
        <v>22</v>
      </c>
      <c r="D16" s="10" t="s">
        <v>23</v>
      </c>
      <c r="E16" s="10" t="s">
        <v>25</v>
      </c>
      <c r="F16" s="10" t="s">
        <v>25</v>
      </c>
      <c r="G16" s="10" t="s">
        <v>24</v>
      </c>
      <c r="H16" s="10">
        <v>42.0</v>
      </c>
      <c r="I16" s="10" t="s">
        <v>24</v>
      </c>
      <c r="J16" s="10">
        <v>2.0</v>
      </c>
      <c r="K16" s="10" t="s">
        <v>26</v>
      </c>
      <c r="L16" s="11">
        <v>5000.0</v>
      </c>
    </row>
    <row r="17">
      <c r="A17" s="12" t="s">
        <v>43</v>
      </c>
      <c r="B17" s="13" t="s">
        <v>44</v>
      </c>
      <c r="C17" s="13" t="s">
        <v>22</v>
      </c>
      <c r="D17" s="13" t="s">
        <v>23</v>
      </c>
      <c r="E17" s="13" t="s">
        <v>25</v>
      </c>
      <c r="F17" s="13" t="s">
        <v>25</v>
      </c>
      <c r="G17" s="13" t="s">
        <v>25</v>
      </c>
      <c r="H17" s="13">
        <v>61.0</v>
      </c>
      <c r="I17" s="13" t="s">
        <v>25</v>
      </c>
      <c r="J17" s="13">
        <v>1.0</v>
      </c>
      <c r="K17" s="13" t="s">
        <v>45</v>
      </c>
      <c r="L17" s="14">
        <v>10000.0</v>
      </c>
    </row>
    <row r="18">
      <c r="A18" s="9" t="s">
        <v>46</v>
      </c>
      <c r="B18" s="10" t="s">
        <v>36</v>
      </c>
      <c r="C18" s="10" t="s">
        <v>22</v>
      </c>
      <c r="D18" s="10" t="s">
        <v>23</v>
      </c>
      <c r="E18" s="10" t="s">
        <v>25</v>
      </c>
      <c r="F18" s="10" t="s">
        <v>24</v>
      </c>
      <c r="G18" s="10" t="s">
        <v>25</v>
      </c>
      <c r="H18" s="10">
        <v>51.0</v>
      </c>
      <c r="I18" s="10" t="s">
        <v>25</v>
      </c>
      <c r="J18" s="10">
        <v>2.0</v>
      </c>
      <c r="K18" s="10" t="s">
        <v>26</v>
      </c>
      <c r="L18" s="11">
        <v>10000.0</v>
      </c>
    </row>
    <row r="19">
      <c r="A19" s="12" t="s">
        <v>47</v>
      </c>
      <c r="B19" s="13" t="s">
        <v>48</v>
      </c>
      <c r="C19" s="13" t="s">
        <v>22</v>
      </c>
      <c r="D19" s="13" t="s">
        <v>23</v>
      </c>
      <c r="E19" s="13" t="s">
        <v>24</v>
      </c>
      <c r="F19" s="13" t="s">
        <v>25</v>
      </c>
      <c r="G19" s="13" t="s">
        <v>24</v>
      </c>
      <c r="H19" s="13">
        <v>15.0</v>
      </c>
      <c r="I19" s="13" t="s">
        <v>24</v>
      </c>
      <c r="J19" s="13">
        <v>0.0</v>
      </c>
      <c r="K19" s="13" t="s">
        <v>49</v>
      </c>
      <c r="L19" s="14">
        <v>212.0</v>
      </c>
    </row>
    <row r="20">
      <c r="A20" s="9" t="s">
        <v>50</v>
      </c>
      <c r="B20" s="10" t="s">
        <v>51</v>
      </c>
      <c r="C20" s="10" t="s">
        <v>22</v>
      </c>
      <c r="D20" s="10" t="s">
        <v>23</v>
      </c>
      <c r="E20" s="10" t="s">
        <v>24</v>
      </c>
      <c r="F20" s="10" t="s">
        <v>24</v>
      </c>
      <c r="G20" s="10" t="s">
        <v>25</v>
      </c>
      <c r="H20" s="10">
        <v>89.0</v>
      </c>
      <c r="I20" s="10" t="s">
        <v>25</v>
      </c>
      <c r="J20" s="10">
        <v>4.0</v>
      </c>
      <c r="K20" s="10" t="s">
        <v>52</v>
      </c>
      <c r="L20" s="11">
        <v>10000.0</v>
      </c>
    </row>
    <row r="21">
      <c r="A21" s="12" t="s">
        <v>53</v>
      </c>
      <c r="B21" s="13" t="s">
        <v>54</v>
      </c>
      <c r="C21" s="13" t="s">
        <v>22</v>
      </c>
      <c r="D21" s="13" t="s">
        <v>23</v>
      </c>
      <c r="E21" s="13" t="s">
        <v>24</v>
      </c>
      <c r="F21" s="13" t="s">
        <v>24</v>
      </c>
      <c r="G21" s="13" t="s">
        <v>24</v>
      </c>
      <c r="H21" s="13">
        <v>25.0</v>
      </c>
      <c r="I21" s="13" t="s">
        <v>24</v>
      </c>
      <c r="J21" s="13">
        <v>2.0</v>
      </c>
      <c r="K21" s="13" t="s">
        <v>49</v>
      </c>
      <c r="L21" s="14">
        <v>5000.0</v>
      </c>
    </row>
    <row r="22" ht="15.75" customHeight="1">
      <c r="A22" s="9" t="s">
        <v>55</v>
      </c>
      <c r="B22" s="10" t="s">
        <v>56</v>
      </c>
      <c r="C22" s="10" t="s">
        <v>22</v>
      </c>
      <c r="D22" s="10" t="s">
        <v>23</v>
      </c>
      <c r="E22" s="10" t="s">
        <v>25</v>
      </c>
      <c r="F22" s="10" t="s">
        <v>24</v>
      </c>
      <c r="G22" s="10" t="s">
        <v>25</v>
      </c>
      <c r="H22" s="10">
        <v>60.0</v>
      </c>
      <c r="I22" s="10" t="s">
        <v>24</v>
      </c>
      <c r="J22" s="10">
        <v>3.0</v>
      </c>
      <c r="K22" s="10" t="s">
        <v>30</v>
      </c>
      <c r="L22" s="11">
        <v>25000.0</v>
      </c>
    </row>
    <row r="23" ht="15.75" customHeight="1">
      <c r="A23" s="12" t="s">
        <v>60</v>
      </c>
      <c r="B23" s="13" t="s">
        <v>36</v>
      </c>
      <c r="C23" s="13" t="s">
        <v>22</v>
      </c>
      <c r="D23" s="13" t="s">
        <v>23</v>
      </c>
      <c r="E23" s="13" t="s">
        <v>25</v>
      </c>
      <c r="F23" s="13" t="s">
        <v>24</v>
      </c>
      <c r="G23" s="13" t="s">
        <v>24</v>
      </c>
      <c r="H23" s="13">
        <v>74.0</v>
      </c>
      <c r="I23" s="13" t="s">
        <v>24</v>
      </c>
      <c r="J23" s="13">
        <v>3.0</v>
      </c>
      <c r="K23" s="13" t="s">
        <v>30</v>
      </c>
      <c r="L23" s="14">
        <v>10000.0</v>
      </c>
    </row>
    <row r="24" ht="15.75" customHeight="1">
      <c r="A24" s="9" t="s">
        <v>63</v>
      </c>
      <c r="B24" s="10" t="s">
        <v>64</v>
      </c>
      <c r="C24" s="10" t="s">
        <v>22</v>
      </c>
      <c r="D24" s="10" t="s">
        <v>23</v>
      </c>
      <c r="E24" s="10" t="s">
        <v>24</v>
      </c>
      <c r="F24" s="10" t="s">
        <v>24</v>
      </c>
      <c r="G24" s="10" t="s">
        <v>25</v>
      </c>
      <c r="H24" s="10">
        <v>29.0</v>
      </c>
      <c r="I24" s="10" t="s">
        <v>25</v>
      </c>
      <c r="J24" s="10">
        <v>1.0</v>
      </c>
      <c r="K24" s="10" t="s">
        <v>49</v>
      </c>
      <c r="L24" s="11">
        <v>5000.0</v>
      </c>
    </row>
    <row r="25" ht="15.75" customHeight="1">
      <c r="A25" s="12" t="s">
        <v>67</v>
      </c>
      <c r="B25" s="13" t="s">
        <v>54</v>
      </c>
      <c r="C25" s="13" t="s">
        <v>22</v>
      </c>
      <c r="D25" s="13" t="s">
        <v>23</v>
      </c>
      <c r="E25" s="13" t="s">
        <v>24</v>
      </c>
      <c r="F25" s="13" t="s">
        <v>25</v>
      </c>
      <c r="G25" s="13" t="s">
        <v>24</v>
      </c>
      <c r="H25" s="13">
        <v>26.0</v>
      </c>
      <c r="I25" s="13" t="s">
        <v>24</v>
      </c>
      <c r="J25" s="13">
        <v>4.0</v>
      </c>
      <c r="K25" s="13" t="s">
        <v>49</v>
      </c>
      <c r="L25" s="14">
        <v>2500.0</v>
      </c>
    </row>
    <row r="26" ht="15.75" customHeight="1">
      <c r="A26" s="9" t="s">
        <v>68</v>
      </c>
      <c r="B26" s="10" t="s">
        <v>69</v>
      </c>
      <c r="C26" s="10" t="s">
        <v>22</v>
      </c>
      <c r="D26" s="10" t="s">
        <v>23</v>
      </c>
      <c r="E26" s="10" t="s">
        <v>25</v>
      </c>
      <c r="F26" s="10" t="s">
        <v>24</v>
      </c>
      <c r="G26" s="10" t="s">
        <v>24</v>
      </c>
      <c r="H26" s="10">
        <v>23.0</v>
      </c>
      <c r="I26" s="10" t="s">
        <v>24</v>
      </c>
      <c r="J26" s="10">
        <v>3.0</v>
      </c>
      <c r="K26" s="10" t="s">
        <v>30</v>
      </c>
      <c r="L26" s="11">
        <v>5000.0</v>
      </c>
    </row>
    <row r="27" ht="15.75" customHeight="1">
      <c r="A27" s="12" t="s">
        <v>70</v>
      </c>
      <c r="B27" s="13" t="s">
        <v>29</v>
      </c>
      <c r="C27" s="13" t="s">
        <v>22</v>
      </c>
      <c r="D27" s="13" t="s">
        <v>23</v>
      </c>
      <c r="E27" s="13" t="s">
        <v>24</v>
      </c>
      <c r="F27" s="13" t="s">
        <v>24</v>
      </c>
      <c r="G27" s="13" t="s">
        <v>24</v>
      </c>
      <c r="H27" s="13">
        <v>28.0</v>
      </c>
      <c r="I27" s="13" t="s">
        <v>24</v>
      </c>
      <c r="J27" s="13">
        <v>3.0</v>
      </c>
      <c r="K27" s="13" t="s">
        <v>30</v>
      </c>
      <c r="L27" s="14">
        <v>2500.0</v>
      </c>
    </row>
    <row r="28" ht="15.75" customHeight="1">
      <c r="A28" s="9" t="s">
        <v>72</v>
      </c>
      <c r="B28" s="10" t="s">
        <v>73</v>
      </c>
      <c r="C28" s="10" t="s">
        <v>40</v>
      </c>
      <c r="D28" s="10" t="s">
        <v>23</v>
      </c>
      <c r="E28" s="10" t="s">
        <v>25</v>
      </c>
      <c r="F28" s="10" t="s">
        <v>25</v>
      </c>
      <c r="G28" s="10" t="s">
        <v>25</v>
      </c>
      <c r="H28" s="10">
        <v>74.0</v>
      </c>
      <c r="I28" s="10" t="s">
        <v>24</v>
      </c>
      <c r="J28" s="10">
        <v>4.0</v>
      </c>
      <c r="K28" s="10" t="s">
        <v>52</v>
      </c>
      <c r="L28" s="11">
        <v>25000.0</v>
      </c>
    </row>
    <row r="29" ht="15.75" customHeight="1">
      <c r="A29" s="12" t="s">
        <v>75</v>
      </c>
      <c r="B29" s="13" t="s">
        <v>73</v>
      </c>
      <c r="C29" s="13" t="s">
        <v>40</v>
      </c>
      <c r="D29" s="13" t="s">
        <v>23</v>
      </c>
      <c r="E29" s="13" t="s">
        <v>24</v>
      </c>
      <c r="F29" s="13" t="s">
        <v>24</v>
      </c>
      <c r="G29" s="13" t="s">
        <v>25</v>
      </c>
      <c r="H29" s="13">
        <v>22.0</v>
      </c>
      <c r="I29" s="13" t="s">
        <v>25</v>
      </c>
      <c r="J29" s="13">
        <v>3.0</v>
      </c>
      <c r="K29" s="13" t="s">
        <v>30</v>
      </c>
      <c r="L29" s="14">
        <v>5000.0</v>
      </c>
    </row>
    <row r="30" ht="15.75" customHeight="1">
      <c r="A30" s="9" t="s">
        <v>76</v>
      </c>
      <c r="B30" s="10" t="s">
        <v>56</v>
      </c>
      <c r="C30" s="10" t="s">
        <v>22</v>
      </c>
      <c r="D30" s="10" t="s">
        <v>77</v>
      </c>
      <c r="E30" s="10" t="s">
        <v>25</v>
      </c>
      <c r="F30" s="10" t="s">
        <v>24</v>
      </c>
      <c r="G30" s="10" t="s">
        <v>24</v>
      </c>
      <c r="H30" s="10">
        <v>82.0</v>
      </c>
      <c r="I30" s="10" t="s">
        <v>25</v>
      </c>
      <c r="J30" s="10">
        <v>3.0</v>
      </c>
      <c r="K30" s="10" t="s">
        <v>52</v>
      </c>
      <c r="L30" s="11">
        <v>25000.0</v>
      </c>
    </row>
    <row r="31" ht="15.75" customHeight="1">
      <c r="A31" s="12" t="s">
        <v>79</v>
      </c>
      <c r="B31" s="13" t="s">
        <v>36</v>
      </c>
      <c r="C31" s="13" t="s">
        <v>22</v>
      </c>
      <c r="D31" s="13" t="s">
        <v>23</v>
      </c>
      <c r="E31" s="13" t="s">
        <v>24</v>
      </c>
      <c r="F31" s="13" t="s">
        <v>24</v>
      </c>
      <c r="G31" s="13" t="s">
        <v>24</v>
      </c>
      <c r="H31" s="13">
        <v>17.0</v>
      </c>
      <c r="I31" s="13" t="s">
        <v>24</v>
      </c>
      <c r="J31" s="13">
        <v>0.0</v>
      </c>
      <c r="K31" s="13" t="s">
        <v>30</v>
      </c>
      <c r="L31" s="14">
        <v>5.0</v>
      </c>
    </row>
    <row r="32" ht="15.75" customHeight="1">
      <c r="A32" s="9" t="s">
        <v>80</v>
      </c>
      <c r="B32" s="10" t="s">
        <v>21</v>
      </c>
      <c r="C32" s="10" t="s">
        <v>22</v>
      </c>
      <c r="D32" s="10" t="s">
        <v>77</v>
      </c>
      <c r="E32" s="10" t="s">
        <v>25</v>
      </c>
      <c r="F32" s="10" t="s">
        <v>24</v>
      </c>
      <c r="G32" s="10" t="s">
        <v>25</v>
      </c>
      <c r="H32" s="10">
        <v>37.0</v>
      </c>
      <c r="I32" s="10" t="s">
        <v>25</v>
      </c>
      <c r="J32" s="10">
        <v>5.0</v>
      </c>
      <c r="K32" s="10" t="s">
        <v>49</v>
      </c>
      <c r="L32" s="11">
        <v>10000.0</v>
      </c>
    </row>
    <row r="33" ht="15.75" customHeight="1">
      <c r="A33" s="12" t="s">
        <v>81</v>
      </c>
      <c r="B33" s="13" t="s">
        <v>29</v>
      </c>
      <c r="C33" s="13" t="s">
        <v>22</v>
      </c>
      <c r="D33" s="13" t="s">
        <v>77</v>
      </c>
      <c r="E33" s="13" t="s">
        <v>25</v>
      </c>
      <c r="F33" s="13" t="s">
        <v>25</v>
      </c>
      <c r="G33" s="13" t="s">
        <v>24</v>
      </c>
      <c r="H33" s="13">
        <v>88.0</v>
      </c>
      <c r="I33" s="13" t="s">
        <v>24</v>
      </c>
      <c r="J33" s="13">
        <v>1.0</v>
      </c>
      <c r="K33" s="13" t="s">
        <v>45</v>
      </c>
      <c r="L33" s="14">
        <v>25000.0</v>
      </c>
    </row>
    <row r="34" ht="15.75" customHeight="1">
      <c r="A34" s="9" t="s">
        <v>82</v>
      </c>
      <c r="B34" s="10" t="s">
        <v>33</v>
      </c>
      <c r="C34" s="10" t="s">
        <v>22</v>
      </c>
      <c r="D34" s="10" t="s">
        <v>77</v>
      </c>
      <c r="E34" s="10" t="s">
        <v>25</v>
      </c>
      <c r="F34" s="10" t="s">
        <v>24</v>
      </c>
      <c r="G34" s="10" t="s">
        <v>24</v>
      </c>
      <c r="H34" s="10">
        <v>38.0</v>
      </c>
      <c r="I34" s="10" t="s">
        <v>25</v>
      </c>
      <c r="J34" s="10">
        <v>4.0</v>
      </c>
      <c r="K34" s="10" t="s">
        <v>45</v>
      </c>
      <c r="L34" s="11">
        <v>10000.0</v>
      </c>
    </row>
    <row r="35" ht="15.75" customHeight="1">
      <c r="A35" s="12" t="s">
        <v>83</v>
      </c>
      <c r="B35" s="13" t="s">
        <v>33</v>
      </c>
      <c r="C35" s="13" t="s">
        <v>22</v>
      </c>
      <c r="D35" s="13" t="s">
        <v>77</v>
      </c>
      <c r="E35" s="13" t="s">
        <v>24</v>
      </c>
      <c r="F35" s="13" t="s">
        <v>25</v>
      </c>
      <c r="G35" s="13" t="s">
        <v>25</v>
      </c>
      <c r="H35" s="13">
        <v>56.0</v>
      </c>
      <c r="I35" s="13" t="s">
        <v>25</v>
      </c>
      <c r="J35" s="13">
        <v>4.0</v>
      </c>
      <c r="K35" s="13" t="s">
        <v>45</v>
      </c>
      <c r="L35" s="14">
        <v>10000.0</v>
      </c>
    </row>
    <row r="36" ht="15.75" customHeight="1">
      <c r="A36" s="9" t="s">
        <v>84</v>
      </c>
      <c r="B36" s="10" t="s">
        <v>85</v>
      </c>
      <c r="C36" s="10" t="s">
        <v>22</v>
      </c>
      <c r="D36" s="10" t="s">
        <v>23</v>
      </c>
      <c r="E36" s="10" t="s">
        <v>24</v>
      </c>
      <c r="F36" s="10" t="s">
        <v>24</v>
      </c>
      <c r="G36" s="10" t="s">
        <v>24</v>
      </c>
      <c r="H36" s="10">
        <v>15.0</v>
      </c>
      <c r="I36" s="10" t="s">
        <v>24</v>
      </c>
      <c r="J36" s="10">
        <v>0.0</v>
      </c>
      <c r="K36" s="10" t="s">
        <v>26</v>
      </c>
      <c r="L36" s="11">
        <v>131.0</v>
      </c>
    </row>
    <row r="37" ht="15.75" customHeight="1">
      <c r="A37" s="12" t="s">
        <v>86</v>
      </c>
      <c r="B37" s="13" t="s">
        <v>87</v>
      </c>
      <c r="C37" s="13" t="s">
        <v>22</v>
      </c>
      <c r="D37" s="13" t="s">
        <v>23</v>
      </c>
      <c r="E37" s="13" t="s">
        <v>24</v>
      </c>
      <c r="F37" s="13" t="s">
        <v>24</v>
      </c>
      <c r="G37" s="13" t="s">
        <v>24</v>
      </c>
      <c r="H37" s="13">
        <v>80.0</v>
      </c>
      <c r="I37" s="13" t="s">
        <v>25</v>
      </c>
      <c r="J37" s="13">
        <v>4.0</v>
      </c>
      <c r="K37" s="13" t="s">
        <v>30</v>
      </c>
      <c r="L37" s="14">
        <v>10000.0</v>
      </c>
    </row>
    <row r="38" ht="15.75" customHeight="1">
      <c r="A38" s="9" t="s">
        <v>88</v>
      </c>
      <c r="B38" s="10" t="s">
        <v>64</v>
      </c>
      <c r="C38" s="10" t="s">
        <v>22</v>
      </c>
      <c r="D38" s="10" t="s">
        <v>23</v>
      </c>
      <c r="E38" s="10" t="s">
        <v>25</v>
      </c>
      <c r="F38" s="10" t="s">
        <v>24</v>
      </c>
      <c r="G38" s="10" t="s">
        <v>25</v>
      </c>
      <c r="H38" s="10">
        <v>29.0</v>
      </c>
      <c r="I38" s="10" t="s">
        <v>24</v>
      </c>
      <c r="J38" s="10">
        <v>2.0</v>
      </c>
      <c r="K38" s="10" t="s">
        <v>26</v>
      </c>
      <c r="L38" s="11">
        <v>5000.0</v>
      </c>
    </row>
    <row r="39" ht="15.75" customHeight="1">
      <c r="A39" s="12" t="s">
        <v>89</v>
      </c>
      <c r="B39" s="13" t="s">
        <v>36</v>
      </c>
      <c r="C39" s="13" t="s">
        <v>22</v>
      </c>
      <c r="D39" s="13" t="s">
        <v>23</v>
      </c>
      <c r="E39" s="13" t="s">
        <v>25</v>
      </c>
      <c r="F39" s="13" t="s">
        <v>25</v>
      </c>
      <c r="G39" s="13" t="s">
        <v>24</v>
      </c>
      <c r="H39" s="13">
        <v>89.0</v>
      </c>
      <c r="I39" s="13" t="s">
        <v>24</v>
      </c>
      <c r="J39" s="13">
        <v>4.0</v>
      </c>
      <c r="K39" s="13" t="s">
        <v>30</v>
      </c>
      <c r="L39" s="14">
        <v>25000.0</v>
      </c>
    </row>
    <row r="40" ht="15.75" customHeight="1">
      <c r="A40" s="9" t="s">
        <v>90</v>
      </c>
      <c r="B40" s="10" t="s">
        <v>87</v>
      </c>
      <c r="C40" s="10" t="s">
        <v>22</v>
      </c>
      <c r="D40" s="10" t="s">
        <v>77</v>
      </c>
      <c r="E40" s="10" t="s">
        <v>24</v>
      </c>
      <c r="F40" s="10" t="s">
        <v>24</v>
      </c>
      <c r="G40" s="10" t="s">
        <v>24</v>
      </c>
      <c r="H40" s="10">
        <v>16.0</v>
      </c>
      <c r="I40" s="10" t="s">
        <v>24</v>
      </c>
      <c r="J40" s="10">
        <v>0.0</v>
      </c>
      <c r="K40" s="10" t="s">
        <v>26</v>
      </c>
      <c r="L40" s="11">
        <v>289.0</v>
      </c>
    </row>
    <row r="41" ht="15.75" customHeight="1">
      <c r="A41" s="12" t="s">
        <v>91</v>
      </c>
      <c r="B41" s="13" t="s">
        <v>42</v>
      </c>
      <c r="C41" s="13" t="s">
        <v>22</v>
      </c>
      <c r="D41" s="13" t="s">
        <v>77</v>
      </c>
      <c r="E41" s="13" t="s">
        <v>25</v>
      </c>
      <c r="F41" s="13" t="s">
        <v>24</v>
      </c>
      <c r="G41" s="13" t="s">
        <v>25</v>
      </c>
      <c r="H41" s="13">
        <v>31.0</v>
      </c>
      <c r="I41" s="13" t="s">
        <v>25</v>
      </c>
      <c r="J41" s="13">
        <v>1.0</v>
      </c>
      <c r="K41" s="13" t="s">
        <v>52</v>
      </c>
      <c r="L41" s="14">
        <v>10000.0</v>
      </c>
    </row>
    <row r="42" ht="15.75" customHeight="1">
      <c r="A42" s="9" t="s">
        <v>92</v>
      </c>
      <c r="B42" s="10" t="s">
        <v>44</v>
      </c>
      <c r="C42" s="10" t="s">
        <v>22</v>
      </c>
      <c r="D42" s="10" t="s">
        <v>23</v>
      </c>
      <c r="E42" s="10" t="s">
        <v>25</v>
      </c>
      <c r="F42" s="10" t="s">
        <v>25</v>
      </c>
      <c r="G42" s="10" t="s">
        <v>24</v>
      </c>
      <c r="H42" s="10">
        <v>71.0</v>
      </c>
      <c r="I42" s="10" t="s">
        <v>25</v>
      </c>
      <c r="J42" s="10">
        <v>4.0</v>
      </c>
      <c r="K42" s="10" t="s">
        <v>45</v>
      </c>
      <c r="L42" s="11">
        <v>25000.0</v>
      </c>
    </row>
    <row r="43" ht="15.75" customHeight="1">
      <c r="A43" s="12" t="s">
        <v>93</v>
      </c>
      <c r="B43" s="13" t="s">
        <v>73</v>
      </c>
      <c r="C43" s="13" t="s">
        <v>40</v>
      </c>
      <c r="D43" s="13" t="s">
        <v>77</v>
      </c>
      <c r="E43" s="13" t="s">
        <v>24</v>
      </c>
      <c r="F43" s="13" t="s">
        <v>25</v>
      </c>
      <c r="G43" s="13" t="s">
        <v>25</v>
      </c>
      <c r="H43" s="13">
        <v>45.0</v>
      </c>
      <c r="I43" s="13" t="s">
        <v>25</v>
      </c>
      <c r="J43" s="13">
        <v>1.0</v>
      </c>
      <c r="K43" s="13" t="s">
        <v>45</v>
      </c>
      <c r="L43" s="14">
        <v>10000.0</v>
      </c>
    </row>
    <row r="44" ht="15.75" customHeight="1">
      <c r="A44" s="9" t="s">
        <v>94</v>
      </c>
      <c r="B44" s="10" t="s">
        <v>36</v>
      </c>
      <c r="C44" s="10" t="s">
        <v>22</v>
      </c>
      <c r="D44" s="10" t="s">
        <v>23</v>
      </c>
      <c r="E44" s="10" t="s">
        <v>25</v>
      </c>
      <c r="F44" s="10" t="s">
        <v>25</v>
      </c>
      <c r="G44" s="10" t="s">
        <v>24</v>
      </c>
      <c r="H44" s="10">
        <v>79.0</v>
      </c>
      <c r="I44" s="10" t="s">
        <v>24</v>
      </c>
      <c r="J44" s="10">
        <v>4.0</v>
      </c>
      <c r="K44" s="10" t="s">
        <v>30</v>
      </c>
      <c r="L44" s="11">
        <v>10000.0</v>
      </c>
    </row>
    <row r="45" ht="15.75" customHeight="1">
      <c r="A45" s="12" t="s">
        <v>95</v>
      </c>
      <c r="B45" s="13" t="s">
        <v>73</v>
      </c>
      <c r="C45" s="13" t="s">
        <v>40</v>
      </c>
      <c r="D45" s="13" t="s">
        <v>23</v>
      </c>
      <c r="E45" s="13" t="s">
        <v>24</v>
      </c>
      <c r="F45" s="13" t="s">
        <v>24</v>
      </c>
      <c r="G45" s="13" t="s">
        <v>24</v>
      </c>
      <c r="H45" s="13">
        <v>82.0</v>
      </c>
      <c r="I45" s="13" t="s">
        <v>25</v>
      </c>
      <c r="J45" s="13">
        <v>5.0</v>
      </c>
      <c r="K45" s="13" t="s">
        <v>52</v>
      </c>
      <c r="L45" s="14">
        <v>25000.0</v>
      </c>
    </row>
    <row r="46" ht="15.75" customHeight="1">
      <c r="A46" s="9" t="s">
        <v>96</v>
      </c>
      <c r="B46" s="10" t="s">
        <v>51</v>
      </c>
      <c r="C46" s="10" t="s">
        <v>22</v>
      </c>
      <c r="D46" s="10" t="s">
        <v>77</v>
      </c>
      <c r="E46" s="10" t="s">
        <v>24</v>
      </c>
      <c r="F46" s="10" t="s">
        <v>24</v>
      </c>
      <c r="G46" s="10" t="s">
        <v>25</v>
      </c>
      <c r="H46" s="10">
        <v>39.0</v>
      </c>
      <c r="I46" s="10" t="s">
        <v>25</v>
      </c>
      <c r="J46" s="10">
        <v>1.0</v>
      </c>
      <c r="K46" s="10" t="s">
        <v>52</v>
      </c>
      <c r="L46" s="11">
        <v>5000.0</v>
      </c>
    </row>
    <row r="47" ht="15.75" customHeight="1">
      <c r="A47" s="12" t="s">
        <v>97</v>
      </c>
      <c r="B47" s="13" t="s">
        <v>21</v>
      </c>
      <c r="C47" s="13" t="s">
        <v>22</v>
      </c>
      <c r="D47" s="13" t="s">
        <v>77</v>
      </c>
      <c r="E47" s="13" t="s">
        <v>25</v>
      </c>
      <c r="F47" s="13" t="s">
        <v>24</v>
      </c>
      <c r="G47" s="13" t="s">
        <v>25</v>
      </c>
      <c r="H47" s="13">
        <v>41.0</v>
      </c>
      <c r="I47" s="13" t="s">
        <v>24</v>
      </c>
      <c r="J47" s="13">
        <v>5.0</v>
      </c>
      <c r="K47" s="13" t="s">
        <v>49</v>
      </c>
      <c r="L47" s="14">
        <v>10000.0</v>
      </c>
    </row>
    <row r="48" ht="15.75" customHeight="1">
      <c r="A48" s="9" t="s">
        <v>98</v>
      </c>
      <c r="B48" s="10" t="s">
        <v>22</v>
      </c>
      <c r="C48" s="10" t="s">
        <v>22</v>
      </c>
      <c r="D48" s="10" t="s">
        <v>23</v>
      </c>
      <c r="E48" s="10" t="s">
        <v>24</v>
      </c>
      <c r="F48" s="10" t="s">
        <v>24</v>
      </c>
      <c r="G48" s="10" t="s">
        <v>25</v>
      </c>
      <c r="H48" s="10">
        <v>47.0</v>
      </c>
      <c r="I48" s="10" t="s">
        <v>25</v>
      </c>
      <c r="J48" s="10">
        <v>2.0</v>
      </c>
      <c r="K48" s="10" t="s">
        <v>45</v>
      </c>
      <c r="L48" s="11">
        <v>10000.0</v>
      </c>
    </row>
    <row r="49" ht="15.75" customHeight="1">
      <c r="A49" s="12" t="s">
        <v>99</v>
      </c>
      <c r="B49" s="13" t="s">
        <v>42</v>
      </c>
      <c r="C49" s="13" t="s">
        <v>22</v>
      </c>
      <c r="D49" s="13" t="s">
        <v>77</v>
      </c>
      <c r="E49" s="13" t="s">
        <v>25</v>
      </c>
      <c r="F49" s="13" t="s">
        <v>25</v>
      </c>
      <c r="G49" s="13" t="s">
        <v>24</v>
      </c>
      <c r="H49" s="13">
        <v>20.0</v>
      </c>
      <c r="I49" s="13" t="s">
        <v>25</v>
      </c>
      <c r="J49" s="13">
        <v>5.0</v>
      </c>
      <c r="K49" s="13" t="s">
        <v>26</v>
      </c>
      <c r="L49" s="14">
        <v>2500.0</v>
      </c>
    </row>
    <row r="50" ht="15.75" customHeight="1">
      <c r="A50" s="9" t="s">
        <v>100</v>
      </c>
      <c r="B50" s="10" t="s">
        <v>101</v>
      </c>
      <c r="C50" s="10" t="s">
        <v>22</v>
      </c>
      <c r="D50" s="10" t="s">
        <v>23</v>
      </c>
      <c r="E50" s="10" t="s">
        <v>24</v>
      </c>
      <c r="F50" s="10" t="s">
        <v>24</v>
      </c>
      <c r="G50" s="10" t="s">
        <v>24</v>
      </c>
      <c r="H50" s="10">
        <v>47.0</v>
      </c>
      <c r="I50" s="10" t="s">
        <v>25</v>
      </c>
      <c r="J50" s="10">
        <v>1.0</v>
      </c>
      <c r="K50" s="10" t="s">
        <v>30</v>
      </c>
      <c r="L50" s="11">
        <v>10000.0</v>
      </c>
    </row>
    <row r="51" ht="15.75" customHeight="1">
      <c r="A51" s="12" t="s">
        <v>102</v>
      </c>
      <c r="B51" s="13" t="s">
        <v>101</v>
      </c>
      <c r="C51" s="13" t="s">
        <v>22</v>
      </c>
      <c r="D51" s="13" t="s">
        <v>77</v>
      </c>
      <c r="E51" s="13" t="s">
        <v>25</v>
      </c>
      <c r="F51" s="13" t="s">
        <v>24</v>
      </c>
      <c r="G51" s="13" t="s">
        <v>24</v>
      </c>
      <c r="H51" s="13">
        <v>75.0</v>
      </c>
      <c r="I51" s="13" t="s">
        <v>24</v>
      </c>
      <c r="J51" s="13">
        <v>5.0</v>
      </c>
      <c r="K51" s="13" t="s">
        <v>45</v>
      </c>
      <c r="L51" s="14">
        <v>10000.0</v>
      </c>
    </row>
    <row r="52" ht="15.75" customHeight="1">
      <c r="A52" s="9" t="s">
        <v>103</v>
      </c>
      <c r="B52" s="10" t="s">
        <v>39</v>
      </c>
      <c r="C52" s="10" t="s">
        <v>40</v>
      </c>
      <c r="D52" s="10" t="s">
        <v>77</v>
      </c>
      <c r="E52" s="10" t="s">
        <v>24</v>
      </c>
      <c r="F52" s="10" t="s">
        <v>24</v>
      </c>
      <c r="G52" s="10" t="s">
        <v>25</v>
      </c>
      <c r="H52" s="10">
        <v>24.0</v>
      </c>
      <c r="I52" s="10" t="s">
        <v>25</v>
      </c>
      <c r="J52" s="10">
        <v>5.0</v>
      </c>
      <c r="K52" s="10" t="s">
        <v>49</v>
      </c>
      <c r="L52" s="11">
        <v>5000.0</v>
      </c>
    </row>
    <row r="53" ht="15.75" customHeight="1">
      <c r="A53" s="12" t="s">
        <v>104</v>
      </c>
      <c r="B53" s="13" t="s">
        <v>33</v>
      </c>
      <c r="C53" s="13" t="s">
        <v>22</v>
      </c>
      <c r="D53" s="13" t="s">
        <v>23</v>
      </c>
      <c r="E53" s="13" t="s">
        <v>25</v>
      </c>
      <c r="F53" s="13" t="s">
        <v>25</v>
      </c>
      <c r="G53" s="13" t="s">
        <v>25</v>
      </c>
      <c r="H53" s="13">
        <v>33.0</v>
      </c>
      <c r="I53" s="13" t="s">
        <v>24</v>
      </c>
      <c r="J53" s="13">
        <v>3.0</v>
      </c>
      <c r="K53" s="13" t="s">
        <v>30</v>
      </c>
      <c r="L53" s="14">
        <v>10000.0</v>
      </c>
    </row>
    <row r="54" ht="15.75" customHeight="1">
      <c r="A54" s="9" t="s">
        <v>105</v>
      </c>
      <c r="B54" s="10" t="s">
        <v>44</v>
      </c>
      <c r="C54" s="10" t="s">
        <v>22</v>
      </c>
      <c r="D54" s="10" t="s">
        <v>23</v>
      </c>
      <c r="E54" s="10" t="s">
        <v>24</v>
      </c>
      <c r="F54" s="10" t="s">
        <v>24</v>
      </c>
      <c r="G54" s="10" t="s">
        <v>24</v>
      </c>
      <c r="H54" s="10">
        <v>63.0</v>
      </c>
      <c r="I54" s="10" t="s">
        <v>24</v>
      </c>
      <c r="J54" s="10">
        <v>2.0</v>
      </c>
      <c r="K54" s="10" t="s">
        <v>45</v>
      </c>
      <c r="L54" s="11">
        <v>25000.0</v>
      </c>
    </row>
    <row r="55" ht="15.75" customHeight="1">
      <c r="A55" s="12" t="s">
        <v>106</v>
      </c>
      <c r="B55" s="13" t="s">
        <v>48</v>
      </c>
      <c r="C55" s="13" t="s">
        <v>22</v>
      </c>
      <c r="D55" s="13" t="s">
        <v>23</v>
      </c>
      <c r="E55" s="13" t="s">
        <v>25</v>
      </c>
      <c r="F55" s="13" t="s">
        <v>25</v>
      </c>
      <c r="G55" s="13" t="s">
        <v>24</v>
      </c>
      <c r="H55" s="13">
        <v>83.0</v>
      </c>
      <c r="I55" s="13" t="s">
        <v>24</v>
      </c>
      <c r="J55" s="13">
        <v>5.0</v>
      </c>
      <c r="K55" s="13" t="s">
        <v>30</v>
      </c>
      <c r="L55" s="14">
        <v>10000.0</v>
      </c>
    </row>
    <row r="56" ht="15.75" customHeight="1">
      <c r="A56" s="9" t="s">
        <v>107</v>
      </c>
      <c r="B56" s="10" t="s">
        <v>36</v>
      </c>
      <c r="C56" s="10" t="s">
        <v>22</v>
      </c>
      <c r="D56" s="10" t="s">
        <v>23</v>
      </c>
      <c r="E56" s="10" t="s">
        <v>25</v>
      </c>
      <c r="F56" s="10" t="s">
        <v>24</v>
      </c>
      <c r="G56" s="10" t="s">
        <v>25</v>
      </c>
      <c r="H56" s="10">
        <v>58.0</v>
      </c>
      <c r="I56" s="10" t="s">
        <v>24</v>
      </c>
      <c r="J56" s="10">
        <v>4.0</v>
      </c>
      <c r="K56" s="10" t="s">
        <v>52</v>
      </c>
      <c r="L56" s="11">
        <v>5000.0</v>
      </c>
    </row>
    <row r="57" ht="15.75" customHeight="1">
      <c r="A57" s="12" t="s">
        <v>108</v>
      </c>
      <c r="B57" s="13" t="s">
        <v>69</v>
      </c>
      <c r="C57" s="13" t="s">
        <v>22</v>
      </c>
      <c r="D57" s="13" t="s">
        <v>23</v>
      </c>
      <c r="E57" s="13" t="s">
        <v>25</v>
      </c>
      <c r="F57" s="13" t="s">
        <v>24</v>
      </c>
      <c r="G57" s="13" t="s">
        <v>25</v>
      </c>
      <c r="H57" s="13">
        <v>27.0</v>
      </c>
      <c r="I57" s="13" t="s">
        <v>24</v>
      </c>
      <c r="J57" s="13">
        <v>2.0</v>
      </c>
      <c r="K57" s="13" t="s">
        <v>49</v>
      </c>
      <c r="L57" s="14">
        <v>5000.0</v>
      </c>
    </row>
    <row r="58" ht="15.75" customHeight="1">
      <c r="A58" s="9" t="s">
        <v>109</v>
      </c>
      <c r="B58" s="10" t="s">
        <v>56</v>
      </c>
      <c r="C58" s="10" t="s">
        <v>22</v>
      </c>
      <c r="D58" s="10" t="s">
        <v>77</v>
      </c>
      <c r="E58" s="10" t="s">
        <v>24</v>
      </c>
      <c r="F58" s="10" t="s">
        <v>25</v>
      </c>
      <c r="G58" s="10" t="s">
        <v>24</v>
      </c>
      <c r="H58" s="10">
        <v>16.0</v>
      </c>
      <c r="I58" s="10" t="s">
        <v>24</v>
      </c>
      <c r="J58" s="10">
        <v>0.0</v>
      </c>
      <c r="K58" s="10" t="s">
        <v>26</v>
      </c>
      <c r="L58" s="11">
        <v>438.0</v>
      </c>
    </row>
    <row r="59" ht="15.75" customHeight="1">
      <c r="A59" s="12" t="s">
        <v>110</v>
      </c>
      <c r="B59" s="13" t="s">
        <v>29</v>
      </c>
      <c r="C59" s="13" t="s">
        <v>22</v>
      </c>
      <c r="D59" s="13" t="s">
        <v>23</v>
      </c>
      <c r="E59" s="13" t="s">
        <v>24</v>
      </c>
      <c r="F59" s="13" t="s">
        <v>25</v>
      </c>
      <c r="G59" s="13" t="s">
        <v>24</v>
      </c>
      <c r="H59" s="13">
        <v>77.0</v>
      </c>
      <c r="I59" s="13" t="s">
        <v>24</v>
      </c>
      <c r="J59" s="13">
        <v>4.0</v>
      </c>
      <c r="K59" s="13" t="s">
        <v>30</v>
      </c>
      <c r="L59" s="14">
        <v>25000.0</v>
      </c>
    </row>
    <row r="60" ht="15.75" customHeight="1">
      <c r="A60" s="9" t="s">
        <v>111</v>
      </c>
      <c r="B60" s="10" t="s">
        <v>112</v>
      </c>
      <c r="C60" s="10" t="s">
        <v>40</v>
      </c>
      <c r="D60" s="10" t="s">
        <v>23</v>
      </c>
      <c r="E60" s="10" t="s">
        <v>24</v>
      </c>
      <c r="F60" s="10" t="s">
        <v>24</v>
      </c>
      <c r="G60" s="10" t="s">
        <v>25</v>
      </c>
      <c r="H60" s="10">
        <v>66.0</v>
      </c>
      <c r="I60" s="10" t="s">
        <v>24</v>
      </c>
      <c r="J60" s="10">
        <v>2.0</v>
      </c>
      <c r="K60" s="10" t="s">
        <v>52</v>
      </c>
      <c r="L60" s="11">
        <v>25000.0</v>
      </c>
    </row>
    <row r="61" ht="15.75" customHeight="1">
      <c r="A61" s="12" t="s">
        <v>113</v>
      </c>
      <c r="B61" s="13" t="s">
        <v>36</v>
      </c>
      <c r="C61" s="13" t="s">
        <v>22</v>
      </c>
      <c r="D61" s="13" t="s">
        <v>23</v>
      </c>
      <c r="E61" s="13" t="s">
        <v>25</v>
      </c>
      <c r="F61" s="13" t="s">
        <v>25</v>
      </c>
      <c r="G61" s="13" t="s">
        <v>24</v>
      </c>
      <c r="H61" s="13">
        <v>58.0</v>
      </c>
      <c r="I61" s="13" t="s">
        <v>24</v>
      </c>
      <c r="J61" s="13">
        <v>5.0</v>
      </c>
      <c r="K61" s="13" t="s">
        <v>52</v>
      </c>
      <c r="L61" s="14">
        <v>10000.0</v>
      </c>
    </row>
    <row r="62" ht="15.75" customHeight="1">
      <c r="A62" s="9" t="s">
        <v>114</v>
      </c>
      <c r="B62" s="10" t="s">
        <v>101</v>
      </c>
      <c r="C62" s="10" t="s">
        <v>22</v>
      </c>
      <c r="D62" s="10" t="s">
        <v>77</v>
      </c>
      <c r="E62" s="10" t="s">
        <v>25</v>
      </c>
      <c r="F62" s="10" t="s">
        <v>25</v>
      </c>
      <c r="G62" s="10" t="s">
        <v>24</v>
      </c>
      <c r="H62" s="10">
        <v>71.0</v>
      </c>
      <c r="I62" s="10" t="s">
        <v>24</v>
      </c>
      <c r="J62" s="10">
        <v>2.0</v>
      </c>
      <c r="K62" s="10" t="s">
        <v>30</v>
      </c>
      <c r="L62" s="11">
        <v>10000.0</v>
      </c>
    </row>
    <row r="63" ht="15.75" customHeight="1">
      <c r="A63" s="12" t="s">
        <v>115</v>
      </c>
      <c r="B63" s="13" t="s">
        <v>85</v>
      </c>
      <c r="C63" s="13" t="s">
        <v>22</v>
      </c>
      <c r="D63" s="13" t="s">
        <v>23</v>
      </c>
      <c r="E63" s="13" t="s">
        <v>25</v>
      </c>
      <c r="F63" s="13" t="s">
        <v>24</v>
      </c>
      <c r="G63" s="13" t="s">
        <v>24</v>
      </c>
      <c r="H63" s="13">
        <v>63.0</v>
      </c>
      <c r="I63" s="13" t="s">
        <v>25</v>
      </c>
      <c r="J63" s="13">
        <v>4.0</v>
      </c>
      <c r="K63" s="13" t="s">
        <v>30</v>
      </c>
      <c r="L63" s="14">
        <v>25000.0</v>
      </c>
    </row>
    <row r="64" ht="15.75" customHeight="1">
      <c r="A64" s="9" t="s">
        <v>116</v>
      </c>
      <c r="B64" s="10" t="s">
        <v>51</v>
      </c>
      <c r="C64" s="10" t="s">
        <v>22</v>
      </c>
      <c r="D64" s="10" t="s">
        <v>23</v>
      </c>
      <c r="E64" s="10" t="s">
        <v>24</v>
      </c>
      <c r="F64" s="10" t="s">
        <v>25</v>
      </c>
      <c r="G64" s="10" t="s">
        <v>24</v>
      </c>
      <c r="H64" s="10">
        <v>29.0</v>
      </c>
      <c r="I64" s="10" t="s">
        <v>25</v>
      </c>
      <c r="J64" s="10">
        <v>5.0</v>
      </c>
      <c r="K64" s="10" t="s">
        <v>30</v>
      </c>
      <c r="L64" s="11">
        <v>5000.0</v>
      </c>
    </row>
    <row r="65" ht="15.75" customHeight="1">
      <c r="A65" s="12" t="s">
        <v>117</v>
      </c>
      <c r="B65" s="13" t="s">
        <v>64</v>
      </c>
      <c r="C65" s="13" t="s">
        <v>22</v>
      </c>
      <c r="D65" s="13" t="s">
        <v>77</v>
      </c>
      <c r="E65" s="13" t="s">
        <v>25</v>
      </c>
      <c r="F65" s="13" t="s">
        <v>24</v>
      </c>
      <c r="G65" s="13" t="s">
        <v>24</v>
      </c>
      <c r="H65" s="13">
        <v>72.0</v>
      </c>
      <c r="I65" s="13" t="s">
        <v>24</v>
      </c>
      <c r="J65" s="13">
        <v>4.0</v>
      </c>
      <c r="K65" s="13" t="s">
        <v>30</v>
      </c>
      <c r="L65" s="14">
        <v>10000.0</v>
      </c>
    </row>
    <row r="66" ht="15.75" customHeight="1">
      <c r="A66" s="9" t="s">
        <v>118</v>
      </c>
      <c r="B66" s="10" t="s">
        <v>119</v>
      </c>
      <c r="C66" s="10" t="s">
        <v>22</v>
      </c>
      <c r="D66" s="10" t="s">
        <v>23</v>
      </c>
      <c r="E66" s="10" t="s">
        <v>25</v>
      </c>
      <c r="F66" s="10" t="s">
        <v>24</v>
      </c>
      <c r="G66" s="10" t="s">
        <v>24</v>
      </c>
      <c r="H66" s="10">
        <v>43.0</v>
      </c>
      <c r="I66" s="10" t="s">
        <v>25</v>
      </c>
      <c r="J66" s="10">
        <v>1.0</v>
      </c>
      <c r="K66" s="10" t="s">
        <v>49</v>
      </c>
      <c r="L66" s="11">
        <v>10000.0</v>
      </c>
    </row>
    <row r="67" ht="15.75" customHeight="1">
      <c r="A67" s="12" t="s">
        <v>120</v>
      </c>
      <c r="B67" s="13" t="s">
        <v>22</v>
      </c>
      <c r="C67" s="13" t="s">
        <v>22</v>
      </c>
      <c r="D67" s="13" t="s">
        <v>23</v>
      </c>
      <c r="E67" s="13" t="s">
        <v>25</v>
      </c>
      <c r="F67" s="13" t="s">
        <v>24</v>
      </c>
      <c r="G67" s="13" t="s">
        <v>25</v>
      </c>
      <c r="H67" s="13">
        <v>55.0</v>
      </c>
      <c r="I67" s="13" t="s">
        <v>24</v>
      </c>
      <c r="J67" s="13">
        <v>3.0</v>
      </c>
      <c r="K67" s="13" t="s">
        <v>49</v>
      </c>
      <c r="L67" s="14">
        <v>5000.0</v>
      </c>
    </row>
    <row r="68" ht="15.75" customHeight="1">
      <c r="A68" s="9" t="s">
        <v>121</v>
      </c>
      <c r="B68" s="10" t="s">
        <v>112</v>
      </c>
      <c r="C68" s="10" t="s">
        <v>40</v>
      </c>
      <c r="D68" s="10" t="s">
        <v>23</v>
      </c>
      <c r="E68" s="10" t="s">
        <v>24</v>
      </c>
      <c r="F68" s="10" t="s">
        <v>24</v>
      </c>
      <c r="G68" s="10" t="s">
        <v>24</v>
      </c>
      <c r="H68" s="10">
        <v>34.0</v>
      </c>
      <c r="I68" s="10" t="s">
        <v>24</v>
      </c>
      <c r="J68" s="10">
        <v>3.0</v>
      </c>
      <c r="K68" s="10" t="s">
        <v>30</v>
      </c>
      <c r="L68" s="11">
        <v>5000.0</v>
      </c>
    </row>
    <row r="69" ht="15.75" customHeight="1">
      <c r="A69" s="12" t="s">
        <v>122</v>
      </c>
      <c r="B69" s="13" t="s">
        <v>36</v>
      </c>
      <c r="C69" s="13" t="s">
        <v>22</v>
      </c>
      <c r="D69" s="13" t="s">
        <v>23</v>
      </c>
      <c r="E69" s="13" t="s">
        <v>24</v>
      </c>
      <c r="F69" s="13" t="s">
        <v>24</v>
      </c>
      <c r="G69" s="13" t="s">
        <v>24</v>
      </c>
      <c r="H69" s="13">
        <v>45.0</v>
      </c>
      <c r="I69" s="13" t="s">
        <v>24</v>
      </c>
      <c r="J69" s="13">
        <v>5.0</v>
      </c>
      <c r="K69" s="13" t="s">
        <v>45</v>
      </c>
      <c r="L69" s="14">
        <v>5000.0</v>
      </c>
    </row>
    <row r="70" ht="15.75" customHeight="1">
      <c r="A70" s="9" t="s">
        <v>123</v>
      </c>
      <c r="B70" s="10" t="s">
        <v>56</v>
      </c>
      <c r="C70" s="10" t="s">
        <v>22</v>
      </c>
      <c r="D70" s="10" t="s">
        <v>23</v>
      </c>
      <c r="E70" s="10" t="s">
        <v>24</v>
      </c>
      <c r="F70" s="10" t="s">
        <v>25</v>
      </c>
      <c r="G70" s="10" t="s">
        <v>25</v>
      </c>
      <c r="H70" s="10">
        <v>74.0</v>
      </c>
      <c r="I70" s="10" t="s">
        <v>24</v>
      </c>
      <c r="J70" s="10">
        <v>3.0</v>
      </c>
      <c r="K70" s="10" t="s">
        <v>45</v>
      </c>
      <c r="L70" s="11">
        <v>25000.0</v>
      </c>
    </row>
    <row r="71" ht="15.75" customHeight="1">
      <c r="A71" s="12" t="s">
        <v>124</v>
      </c>
      <c r="B71" s="13" t="s">
        <v>48</v>
      </c>
      <c r="C71" s="13" t="s">
        <v>22</v>
      </c>
      <c r="D71" s="13" t="s">
        <v>23</v>
      </c>
      <c r="E71" s="13" t="s">
        <v>24</v>
      </c>
      <c r="F71" s="13" t="s">
        <v>24</v>
      </c>
      <c r="G71" s="13" t="s">
        <v>25</v>
      </c>
      <c r="H71" s="13">
        <v>79.0</v>
      </c>
      <c r="I71" s="13" t="s">
        <v>25</v>
      </c>
      <c r="J71" s="13">
        <v>2.0</v>
      </c>
      <c r="K71" s="13" t="s">
        <v>30</v>
      </c>
      <c r="L71" s="14">
        <v>10000.0</v>
      </c>
    </row>
    <row r="72" ht="15.75" customHeight="1">
      <c r="A72" s="9" t="s">
        <v>125</v>
      </c>
      <c r="B72" s="10" t="s">
        <v>69</v>
      </c>
      <c r="C72" s="10" t="s">
        <v>22</v>
      </c>
      <c r="D72" s="10" t="s">
        <v>23</v>
      </c>
      <c r="E72" s="10" t="s">
        <v>24</v>
      </c>
      <c r="F72" s="10" t="s">
        <v>25</v>
      </c>
      <c r="G72" s="10" t="s">
        <v>24</v>
      </c>
      <c r="H72" s="10">
        <v>23.0</v>
      </c>
      <c r="I72" s="10" t="s">
        <v>24</v>
      </c>
      <c r="J72" s="10">
        <v>2.0</v>
      </c>
      <c r="K72" s="10" t="s">
        <v>26</v>
      </c>
      <c r="L72" s="11">
        <v>5000.0</v>
      </c>
    </row>
    <row r="73" ht="15.75" customHeight="1">
      <c r="A73" s="12" t="s">
        <v>126</v>
      </c>
      <c r="B73" s="13" t="s">
        <v>69</v>
      </c>
      <c r="C73" s="13" t="s">
        <v>22</v>
      </c>
      <c r="D73" s="13" t="s">
        <v>23</v>
      </c>
      <c r="E73" s="13" t="s">
        <v>24</v>
      </c>
      <c r="F73" s="13" t="s">
        <v>24</v>
      </c>
      <c r="G73" s="13" t="s">
        <v>24</v>
      </c>
      <c r="H73" s="13">
        <v>17.0</v>
      </c>
      <c r="I73" s="13" t="s">
        <v>24</v>
      </c>
      <c r="J73" s="13">
        <v>0.0</v>
      </c>
      <c r="K73" s="13" t="s">
        <v>30</v>
      </c>
      <c r="L73" s="14">
        <v>478.0</v>
      </c>
    </row>
    <row r="74" ht="15.75" customHeight="1">
      <c r="A74" s="9" t="s">
        <v>127</v>
      </c>
      <c r="B74" s="10" t="s">
        <v>56</v>
      </c>
      <c r="C74" s="10" t="s">
        <v>22</v>
      </c>
      <c r="D74" s="10" t="s">
        <v>23</v>
      </c>
      <c r="E74" s="10" t="s">
        <v>25</v>
      </c>
      <c r="F74" s="10" t="s">
        <v>24</v>
      </c>
      <c r="G74" s="10" t="s">
        <v>24</v>
      </c>
      <c r="H74" s="10">
        <v>12.0</v>
      </c>
      <c r="I74" s="10" t="s">
        <v>24</v>
      </c>
      <c r="J74" s="10">
        <v>0.0</v>
      </c>
      <c r="K74" s="10" t="s">
        <v>49</v>
      </c>
      <c r="L74" s="11">
        <v>15.0</v>
      </c>
    </row>
    <row r="75" ht="15.75" customHeight="1">
      <c r="A75" s="12" t="s">
        <v>128</v>
      </c>
      <c r="B75" s="13" t="s">
        <v>21</v>
      </c>
      <c r="C75" s="13" t="s">
        <v>22</v>
      </c>
      <c r="D75" s="13" t="s">
        <v>23</v>
      </c>
      <c r="E75" s="13" t="s">
        <v>24</v>
      </c>
      <c r="F75" s="13" t="s">
        <v>25</v>
      </c>
      <c r="G75" s="13" t="s">
        <v>24</v>
      </c>
      <c r="H75" s="13">
        <v>28.0</v>
      </c>
      <c r="I75" s="13" t="s">
        <v>25</v>
      </c>
      <c r="J75" s="13">
        <v>1.0</v>
      </c>
      <c r="K75" s="13" t="s">
        <v>26</v>
      </c>
      <c r="L75" s="14">
        <v>5000.0</v>
      </c>
    </row>
    <row r="76" ht="15.75" customHeight="1">
      <c r="A76" s="9" t="s">
        <v>129</v>
      </c>
      <c r="B76" s="10" t="s">
        <v>56</v>
      </c>
      <c r="C76" s="10" t="s">
        <v>22</v>
      </c>
      <c r="D76" s="10" t="s">
        <v>23</v>
      </c>
      <c r="E76" s="10" t="s">
        <v>24</v>
      </c>
      <c r="F76" s="10" t="s">
        <v>24</v>
      </c>
      <c r="G76" s="10" t="s">
        <v>24</v>
      </c>
      <c r="H76" s="10">
        <v>49.0</v>
      </c>
      <c r="I76" s="10" t="s">
        <v>25</v>
      </c>
      <c r="J76" s="10">
        <v>4.0</v>
      </c>
      <c r="K76" s="10" t="s">
        <v>45</v>
      </c>
      <c r="L76" s="11">
        <v>5000.0</v>
      </c>
    </row>
    <row r="77" ht="15.75" customHeight="1">
      <c r="A77" s="12" t="s">
        <v>130</v>
      </c>
      <c r="B77" s="13" t="s">
        <v>48</v>
      </c>
      <c r="C77" s="13" t="s">
        <v>22</v>
      </c>
      <c r="D77" s="13" t="s">
        <v>77</v>
      </c>
      <c r="E77" s="13" t="s">
        <v>24</v>
      </c>
      <c r="F77" s="13" t="s">
        <v>24</v>
      </c>
      <c r="G77" s="13" t="s">
        <v>24</v>
      </c>
      <c r="H77" s="13">
        <v>15.0</v>
      </c>
      <c r="I77" s="13" t="s">
        <v>24</v>
      </c>
      <c r="J77" s="13">
        <v>0.0</v>
      </c>
      <c r="K77" s="13" t="s">
        <v>49</v>
      </c>
      <c r="L77" s="14">
        <v>71.0</v>
      </c>
    </row>
    <row r="78" ht="15.75" customHeight="1">
      <c r="A78" s="9" t="s">
        <v>131</v>
      </c>
      <c r="B78" s="10" t="s">
        <v>44</v>
      </c>
      <c r="C78" s="10" t="s">
        <v>22</v>
      </c>
      <c r="D78" s="10" t="s">
        <v>23</v>
      </c>
      <c r="E78" s="10" t="s">
        <v>25</v>
      </c>
      <c r="F78" s="10" t="s">
        <v>24</v>
      </c>
      <c r="G78" s="10" t="s">
        <v>25</v>
      </c>
      <c r="H78" s="10">
        <v>68.0</v>
      </c>
      <c r="I78" s="10" t="s">
        <v>25</v>
      </c>
      <c r="J78" s="10">
        <v>3.0</v>
      </c>
      <c r="K78" s="10" t="s">
        <v>30</v>
      </c>
      <c r="L78" s="11">
        <v>25000.0</v>
      </c>
    </row>
    <row r="79" ht="15.75" customHeight="1">
      <c r="A79" s="12" t="s">
        <v>132</v>
      </c>
      <c r="B79" s="13" t="s">
        <v>64</v>
      </c>
      <c r="C79" s="13" t="s">
        <v>22</v>
      </c>
      <c r="D79" s="13" t="s">
        <v>77</v>
      </c>
      <c r="E79" s="13" t="s">
        <v>24</v>
      </c>
      <c r="F79" s="13" t="s">
        <v>25</v>
      </c>
      <c r="G79" s="13" t="s">
        <v>24</v>
      </c>
      <c r="H79" s="13">
        <v>51.0</v>
      </c>
      <c r="I79" s="13" t="s">
        <v>24</v>
      </c>
      <c r="J79" s="13">
        <v>2.0</v>
      </c>
      <c r="K79" s="13" t="s">
        <v>26</v>
      </c>
      <c r="L79" s="14">
        <v>10000.0</v>
      </c>
    </row>
    <row r="80" ht="15.75" customHeight="1">
      <c r="A80" s="9" t="s">
        <v>133</v>
      </c>
      <c r="B80" s="10" t="s">
        <v>44</v>
      </c>
      <c r="C80" s="10" t="s">
        <v>22</v>
      </c>
      <c r="D80" s="10" t="s">
        <v>23</v>
      </c>
      <c r="E80" s="10" t="s">
        <v>25</v>
      </c>
      <c r="F80" s="10" t="s">
        <v>24</v>
      </c>
      <c r="G80" s="10" t="s">
        <v>25</v>
      </c>
      <c r="H80" s="10">
        <v>78.0</v>
      </c>
      <c r="I80" s="10" t="s">
        <v>24</v>
      </c>
      <c r="J80" s="10">
        <v>4.0</v>
      </c>
      <c r="K80" s="10" t="s">
        <v>45</v>
      </c>
      <c r="L80" s="11">
        <v>10000.0</v>
      </c>
    </row>
    <row r="81" ht="15.75" customHeight="1">
      <c r="A81" s="12" t="s">
        <v>134</v>
      </c>
      <c r="B81" s="13" t="s">
        <v>85</v>
      </c>
      <c r="C81" s="13" t="s">
        <v>22</v>
      </c>
      <c r="D81" s="13" t="s">
        <v>23</v>
      </c>
      <c r="E81" s="13" t="s">
        <v>25</v>
      </c>
      <c r="F81" s="13" t="s">
        <v>25</v>
      </c>
      <c r="G81" s="13" t="s">
        <v>25</v>
      </c>
      <c r="H81" s="13">
        <v>73.0</v>
      </c>
      <c r="I81" s="13" t="s">
        <v>24</v>
      </c>
      <c r="J81" s="13">
        <v>2.0</v>
      </c>
      <c r="K81" s="13" t="s">
        <v>45</v>
      </c>
      <c r="L81" s="14">
        <v>25000.0</v>
      </c>
    </row>
    <row r="82" ht="15.75" customHeight="1">
      <c r="A82" s="9" t="s">
        <v>135</v>
      </c>
      <c r="B82" s="10" t="s">
        <v>56</v>
      </c>
      <c r="C82" s="10" t="s">
        <v>22</v>
      </c>
      <c r="D82" s="10" t="s">
        <v>23</v>
      </c>
      <c r="E82" s="10" t="s">
        <v>24</v>
      </c>
      <c r="F82" s="10" t="s">
        <v>24</v>
      </c>
      <c r="G82" s="10" t="s">
        <v>24</v>
      </c>
      <c r="H82" s="10">
        <v>80.0</v>
      </c>
      <c r="I82" s="10" t="s">
        <v>24</v>
      </c>
      <c r="J82" s="10">
        <v>3.0</v>
      </c>
      <c r="K82" s="10" t="s">
        <v>52</v>
      </c>
      <c r="L82" s="11">
        <v>10000.0</v>
      </c>
    </row>
    <row r="83" ht="15.75" customHeight="1">
      <c r="A83" s="12" t="s">
        <v>136</v>
      </c>
      <c r="B83" s="13" t="s">
        <v>101</v>
      </c>
      <c r="C83" s="13" t="s">
        <v>22</v>
      </c>
      <c r="D83" s="13" t="s">
        <v>23</v>
      </c>
      <c r="E83" s="13" t="s">
        <v>24</v>
      </c>
      <c r="F83" s="13" t="s">
        <v>24</v>
      </c>
      <c r="G83" s="13" t="s">
        <v>25</v>
      </c>
      <c r="H83" s="13">
        <v>24.0</v>
      </c>
      <c r="I83" s="13" t="s">
        <v>24</v>
      </c>
      <c r="J83" s="13">
        <v>2.0</v>
      </c>
      <c r="K83" s="13" t="s">
        <v>49</v>
      </c>
      <c r="L83" s="14">
        <v>2500.0</v>
      </c>
    </row>
    <row r="84" ht="15.75" customHeight="1">
      <c r="A84" s="9" t="s">
        <v>137</v>
      </c>
      <c r="B84" s="10" t="s">
        <v>36</v>
      </c>
      <c r="C84" s="10" t="s">
        <v>22</v>
      </c>
      <c r="D84" s="10" t="s">
        <v>77</v>
      </c>
      <c r="E84" s="10" t="s">
        <v>24</v>
      </c>
      <c r="F84" s="10" t="s">
        <v>24</v>
      </c>
      <c r="G84" s="10" t="s">
        <v>25</v>
      </c>
      <c r="H84" s="10">
        <v>35.0</v>
      </c>
      <c r="I84" s="10" t="s">
        <v>24</v>
      </c>
      <c r="J84" s="10">
        <v>5.0</v>
      </c>
      <c r="K84" s="10" t="s">
        <v>26</v>
      </c>
      <c r="L84" s="11">
        <v>5000.0</v>
      </c>
    </row>
    <row r="85" ht="15.75" customHeight="1">
      <c r="A85" s="12" t="s">
        <v>138</v>
      </c>
      <c r="B85" s="13" t="s">
        <v>51</v>
      </c>
      <c r="C85" s="13" t="s">
        <v>22</v>
      </c>
      <c r="D85" s="13" t="s">
        <v>23</v>
      </c>
      <c r="E85" s="13" t="s">
        <v>25</v>
      </c>
      <c r="F85" s="13" t="s">
        <v>24</v>
      </c>
      <c r="G85" s="13" t="s">
        <v>24</v>
      </c>
      <c r="H85" s="13">
        <v>64.0</v>
      </c>
      <c r="I85" s="13" t="s">
        <v>25</v>
      </c>
      <c r="J85" s="13">
        <v>2.0</v>
      </c>
      <c r="K85" s="13" t="s">
        <v>30</v>
      </c>
      <c r="L85" s="14">
        <v>25000.0</v>
      </c>
    </row>
    <row r="86" ht="15.75" customHeight="1">
      <c r="A86" s="9" t="s">
        <v>139</v>
      </c>
      <c r="B86" s="10" t="s">
        <v>54</v>
      </c>
      <c r="C86" s="10" t="s">
        <v>22</v>
      </c>
      <c r="D86" s="10" t="s">
        <v>77</v>
      </c>
      <c r="E86" s="10" t="s">
        <v>25</v>
      </c>
      <c r="F86" s="10" t="s">
        <v>25</v>
      </c>
      <c r="G86" s="10" t="s">
        <v>25</v>
      </c>
      <c r="H86" s="10">
        <v>52.0</v>
      </c>
      <c r="I86" s="10" t="s">
        <v>25</v>
      </c>
      <c r="J86" s="10">
        <v>4.0</v>
      </c>
      <c r="K86" s="10" t="s">
        <v>52</v>
      </c>
      <c r="L86" s="11">
        <v>10000.0</v>
      </c>
    </row>
    <row r="87" ht="15.75" customHeight="1">
      <c r="A87" s="12" t="s">
        <v>140</v>
      </c>
      <c r="B87" s="13" t="s">
        <v>33</v>
      </c>
      <c r="C87" s="13" t="s">
        <v>22</v>
      </c>
      <c r="D87" s="13" t="s">
        <v>23</v>
      </c>
      <c r="E87" s="13" t="s">
        <v>24</v>
      </c>
      <c r="F87" s="13" t="s">
        <v>25</v>
      </c>
      <c r="G87" s="13" t="s">
        <v>24</v>
      </c>
      <c r="H87" s="13">
        <v>15.0</v>
      </c>
      <c r="I87" s="13" t="s">
        <v>24</v>
      </c>
      <c r="J87" s="13">
        <v>0.0</v>
      </c>
      <c r="K87" s="13" t="s">
        <v>26</v>
      </c>
      <c r="L87" s="14">
        <v>213.0</v>
      </c>
    </row>
    <row r="88" ht="15.75" customHeight="1">
      <c r="A88" s="9" t="s">
        <v>141</v>
      </c>
      <c r="B88" s="10" t="s">
        <v>112</v>
      </c>
      <c r="C88" s="10" t="s">
        <v>40</v>
      </c>
      <c r="D88" s="10" t="s">
        <v>23</v>
      </c>
      <c r="E88" s="10" t="s">
        <v>25</v>
      </c>
      <c r="F88" s="10" t="s">
        <v>24</v>
      </c>
      <c r="G88" s="10" t="s">
        <v>25</v>
      </c>
      <c r="H88" s="10">
        <v>58.0</v>
      </c>
      <c r="I88" s="10" t="s">
        <v>25</v>
      </c>
      <c r="J88" s="10">
        <v>3.0</v>
      </c>
      <c r="K88" s="10" t="s">
        <v>49</v>
      </c>
      <c r="L88" s="11">
        <v>5000.0</v>
      </c>
    </row>
    <row r="89" ht="15.75" customHeight="1">
      <c r="A89" s="12" t="s">
        <v>142</v>
      </c>
      <c r="B89" s="13" t="s">
        <v>56</v>
      </c>
      <c r="C89" s="13" t="s">
        <v>22</v>
      </c>
      <c r="D89" s="13" t="s">
        <v>77</v>
      </c>
      <c r="E89" s="13" t="s">
        <v>24</v>
      </c>
      <c r="F89" s="13" t="s">
        <v>25</v>
      </c>
      <c r="G89" s="13" t="s">
        <v>25</v>
      </c>
      <c r="H89" s="13">
        <v>66.0</v>
      </c>
      <c r="I89" s="13" t="s">
        <v>25</v>
      </c>
      <c r="J89" s="13">
        <v>5.0</v>
      </c>
      <c r="K89" s="13" t="s">
        <v>30</v>
      </c>
      <c r="L89" s="14">
        <v>10000.0</v>
      </c>
    </row>
    <row r="90" ht="15.75" customHeight="1">
      <c r="A90" s="9" t="s">
        <v>143</v>
      </c>
      <c r="B90" s="10" t="s">
        <v>85</v>
      </c>
      <c r="C90" s="10" t="s">
        <v>22</v>
      </c>
      <c r="D90" s="10" t="s">
        <v>23</v>
      </c>
      <c r="E90" s="10" t="s">
        <v>24</v>
      </c>
      <c r="F90" s="10" t="s">
        <v>24</v>
      </c>
      <c r="G90" s="10" t="s">
        <v>24</v>
      </c>
      <c r="H90" s="10">
        <v>44.0</v>
      </c>
      <c r="I90" s="10" t="s">
        <v>24</v>
      </c>
      <c r="J90" s="10">
        <v>5.0</v>
      </c>
      <c r="K90" s="10" t="s">
        <v>30</v>
      </c>
      <c r="L90" s="11">
        <v>10000.0</v>
      </c>
    </row>
    <row r="91" ht="15.75" customHeight="1">
      <c r="A91" s="12" t="s">
        <v>144</v>
      </c>
      <c r="B91" s="13" t="s">
        <v>44</v>
      </c>
      <c r="C91" s="13" t="s">
        <v>22</v>
      </c>
      <c r="D91" s="13" t="s">
        <v>23</v>
      </c>
      <c r="E91" s="13" t="s">
        <v>24</v>
      </c>
      <c r="F91" s="13" t="s">
        <v>24</v>
      </c>
      <c r="G91" s="13" t="s">
        <v>25</v>
      </c>
      <c r="H91" s="13">
        <v>45.0</v>
      </c>
      <c r="I91" s="13" t="s">
        <v>25</v>
      </c>
      <c r="J91" s="13">
        <v>3.0</v>
      </c>
      <c r="K91" s="13" t="s">
        <v>30</v>
      </c>
      <c r="L91" s="14">
        <v>5000.0</v>
      </c>
    </row>
    <row r="92" ht="15.75" customHeight="1">
      <c r="A92" s="9" t="s">
        <v>145</v>
      </c>
      <c r="B92" s="10" t="s">
        <v>21</v>
      </c>
      <c r="C92" s="10" t="s">
        <v>22</v>
      </c>
      <c r="D92" s="10" t="s">
        <v>23</v>
      </c>
      <c r="E92" s="10" t="s">
        <v>24</v>
      </c>
      <c r="F92" s="10" t="s">
        <v>25</v>
      </c>
      <c r="G92" s="10" t="s">
        <v>24</v>
      </c>
      <c r="H92" s="10">
        <v>44.0</v>
      </c>
      <c r="I92" s="10" t="s">
        <v>25</v>
      </c>
      <c r="J92" s="10">
        <v>5.0</v>
      </c>
      <c r="K92" s="10" t="s">
        <v>52</v>
      </c>
      <c r="L92" s="11">
        <v>10000.0</v>
      </c>
    </row>
    <row r="93" ht="15.75" customHeight="1">
      <c r="A93" s="12" t="s">
        <v>146</v>
      </c>
      <c r="B93" s="13" t="s">
        <v>101</v>
      </c>
      <c r="C93" s="13" t="s">
        <v>22</v>
      </c>
      <c r="D93" s="13" t="s">
        <v>23</v>
      </c>
      <c r="E93" s="13" t="s">
        <v>25</v>
      </c>
      <c r="F93" s="13" t="s">
        <v>24</v>
      </c>
      <c r="G93" s="13" t="s">
        <v>25</v>
      </c>
      <c r="H93" s="13">
        <v>72.0</v>
      </c>
      <c r="I93" s="13" t="s">
        <v>24</v>
      </c>
      <c r="J93" s="13">
        <v>4.0</v>
      </c>
      <c r="K93" s="13" t="s">
        <v>45</v>
      </c>
      <c r="L93" s="14">
        <v>25000.0</v>
      </c>
    </row>
    <row r="94" ht="15.75" customHeight="1">
      <c r="A94" s="9" t="s">
        <v>147</v>
      </c>
      <c r="B94" s="10" t="s">
        <v>73</v>
      </c>
      <c r="C94" s="10" t="s">
        <v>40</v>
      </c>
      <c r="D94" s="10" t="s">
        <v>23</v>
      </c>
      <c r="E94" s="10" t="s">
        <v>25</v>
      </c>
      <c r="F94" s="10" t="s">
        <v>24</v>
      </c>
      <c r="G94" s="10" t="s">
        <v>25</v>
      </c>
      <c r="H94" s="10">
        <v>44.0</v>
      </c>
      <c r="I94" s="10" t="s">
        <v>25</v>
      </c>
      <c r="J94" s="10">
        <v>1.0</v>
      </c>
      <c r="K94" s="10" t="s">
        <v>49</v>
      </c>
      <c r="L94" s="11">
        <v>5000.0</v>
      </c>
    </row>
    <row r="95" ht="15.75" customHeight="1">
      <c r="A95" s="12" t="s">
        <v>148</v>
      </c>
      <c r="B95" s="13" t="s">
        <v>39</v>
      </c>
      <c r="C95" s="13" t="s">
        <v>40</v>
      </c>
      <c r="D95" s="13" t="s">
        <v>77</v>
      </c>
      <c r="E95" s="13" t="s">
        <v>25</v>
      </c>
      <c r="F95" s="13" t="s">
        <v>25</v>
      </c>
      <c r="G95" s="13" t="s">
        <v>25</v>
      </c>
      <c r="H95" s="13">
        <v>25.0</v>
      </c>
      <c r="I95" s="13" t="s">
        <v>25</v>
      </c>
      <c r="J95" s="13">
        <v>4.0</v>
      </c>
      <c r="K95" s="13" t="s">
        <v>30</v>
      </c>
      <c r="L95" s="14">
        <v>2500.0</v>
      </c>
    </row>
    <row r="96" ht="15.75" customHeight="1">
      <c r="A96" s="9" t="s">
        <v>149</v>
      </c>
      <c r="B96" s="10" t="s">
        <v>54</v>
      </c>
      <c r="C96" s="10" t="s">
        <v>22</v>
      </c>
      <c r="D96" s="10" t="s">
        <v>77</v>
      </c>
      <c r="E96" s="10" t="s">
        <v>24</v>
      </c>
      <c r="F96" s="10" t="s">
        <v>25</v>
      </c>
      <c r="G96" s="10" t="s">
        <v>25</v>
      </c>
      <c r="H96" s="10">
        <v>47.0</v>
      </c>
      <c r="I96" s="10" t="s">
        <v>25</v>
      </c>
      <c r="J96" s="10">
        <v>4.0</v>
      </c>
      <c r="K96" s="10" t="s">
        <v>52</v>
      </c>
      <c r="L96" s="11">
        <v>10000.0</v>
      </c>
    </row>
    <row r="97" ht="15.75" customHeight="1">
      <c r="A97" s="12" t="s">
        <v>150</v>
      </c>
      <c r="B97" s="13" t="s">
        <v>101</v>
      </c>
      <c r="C97" s="13" t="s">
        <v>22</v>
      </c>
      <c r="D97" s="13" t="s">
        <v>23</v>
      </c>
      <c r="E97" s="13" t="s">
        <v>25</v>
      </c>
      <c r="F97" s="13" t="s">
        <v>25</v>
      </c>
      <c r="G97" s="13" t="s">
        <v>24</v>
      </c>
      <c r="H97" s="13">
        <v>21.0</v>
      </c>
      <c r="I97" s="13" t="s">
        <v>24</v>
      </c>
      <c r="J97" s="13">
        <v>3.0</v>
      </c>
      <c r="K97" s="13" t="s">
        <v>26</v>
      </c>
      <c r="L97" s="14">
        <v>5000.0</v>
      </c>
    </row>
    <row r="98" ht="15.75" customHeight="1">
      <c r="A98" s="9" t="s">
        <v>151</v>
      </c>
      <c r="B98" s="10" t="s">
        <v>64</v>
      </c>
      <c r="C98" s="10" t="s">
        <v>22</v>
      </c>
      <c r="D98" s="10" t="s">
        <v>23</v>
      </c>
      <c r="E98" s="10" t="s">
        <v>25</v>
      </c>
      <c r="F98" s="10" t="s">
        <v>25</v>
      </c>
      <c r="G98" s="10" t="s">
        <v>25</v>
      </c>
      <c r="H98" s="10">
        <v>45.0</v>
      </c>
      <c r="I98" s="10" t="s">
        <v>25</v>
      </c>
      <c r="J98" s="10">
        <v>4.0</v>
      </c>
      <c r="K98" s="10" t="s">
        <v>52</v>
      </c>
      <c r="L98" s="11">
        <v>5000.0</v>
      </c>
    </row>
    <row r="99" ht="15.75" customHeight="1">
      <c r="A99" s="12" t="s">
        <v>152</v>
      </c>
      <c r="B99" s="13" t="s">
        <v>36</v>
      </c>
      <c r="C99" s="13" t="s">
        <v>22</v>
      </c>
      <c r="D99" s="13" t="s">
        <v>77</v>
      </c>
      <c r="E99" s="13" t="s">
        <v>24</v>
      </c>
      <c r="F99" s="13" t="s">
        <v>24</v>
      </c>
      <c r="G99" s="13" t="s">
        <v>24</v>
      </c>
      <c r="H99" s="13">
        <v>50.0</v>
      </c>
      <c r="I99" s="13" t="s">
        <v>24</v>
      </c>
      <c r="J99" s="13">
        <v>4.0</v>
      </c>
      <c r="K99" s="13" t="s">
        <v>26</v>
      </c>
      <c r="L99" s="14">
        <v>5000.0</v>
      </c>
    </row>
    <row r="100" ht="15.75" customHeight="1">
      <c r="A100" s="9" t="s">
        <v>153</v>
      </c>
      <c r="B100" s="10" t="s">
        <v>44</v>
      </c>
      <c r="C100" s="10" t="s">
        <v>22</v>
      </c>
      <c r="D100" s="10" t="s">
        <v>77</v>
      </c>
      <c r="E100" s="10" t="s">
        <v>24</v>
      </c>
      <c r="F100" s="10" t="s">
        <v>24</v>
      </c>
      <c r="G100" s="10" t="s">
        <v>24</v>
      </c>
      <c r="H100" s="10">
        <v>15.0</v>
      </c>
      <c r="I100" s="10" t="s">
        <v>24</v>
      </c>
      <c r="J100" s="10">
        <v>0.0</v>
      </c>
      <c r="K100" s="10" t="s">
        <v>49</v>
      </c>
      <c r="L100" s="11">
        <v>57.0</v>
      </c>
    </row>
    <row r="101" ht="15.75" customHeight="1">
      <c r="A101" s="12" t="s">
        <v>154</v>
      </c>
      <c r="B101" s="13" t="s">
        <v>73</v>
      </c>
      <c r="C101" s="13" t="s">
        <v>40</v>
      </c>
      <c r="D101" s="13" t="s">
        <v>77</v>
      </c>
      <c r="E101" s="13" t="s">
        <v>25</v>
      </c>
      <c r="F101" s="13" t="s">
        <v>25</v>
      </c>
      <c r="G101" s="13" t="s">
        <v>24</v>
      </c>
      <c r="H101" s="13">
        <v>67.0</v>
      </c>
      <c r="I101" s="13" t="s">
        <v>25</v>
      </c>
      <c r="J101" s="13">
        <v>2.0</v>
      </c>
      <c r="K101" s="13" t="s">
        <v>30</v>
      </c>
      <c r="L101" s="14">
        <v>10000.0</v>
      </c>
    </row>
    <row r="102" ht="15.75" customHeight="1">
      <c r="A102" s="9" t="s">
        <v>155</v>
      </c>
      <c r="B102" s="10" t="s">
        <v>64</v>
      </c>
      <c r="C102" s="10" t="s">
        <v>22</v>
      </c>
      <c r="D102" s="10" t="s">
        <v>77</v>
      </c>
      <c r="E102" s="10" t="s">
        <v>25</v>
      </c>
      <c r="F102" s="10" t="s">
        <v>24</v>
      </c>
      <c r="G102" s="10" t="s">
        <v>24</v>
      </c>
      <c r="H102" s="10">
        <v>67.0</v>
      </c>
      <c r="I102" s="10" t="s">
        <v>24</v>
      </c>
      <c r="J102" s="10">
        <v>3.0</v>
      </c>
      <c r="K102" s="10" t="s">
        <v>30</v>
      </c>
      <c r="L102" s="11">
        <v>10000.0</v>
      </c>
    </row>
    <row r="103" ht="15.75" customHeight="1">
      <c r="A103" s="12" t="s">
        <v>156</v>
      </c>
      <c r="B103" s="13" t="s">
        <v>29</v>
      </c>
      <c r="C103" s="13" t="s">
        <v>22</v>
      </c>
      <c r="D103" s="13" t="s">
        <v>23</v>
      </c>
      <c r="E103" s="13" t="s">
        <v>24</v>
      </c>
      <c r="F103" s="13" t="s">
        <v>24</v>
      </c>
      <c r="G103" s="13" t="s">
        <v>25</v>
      </c>
      <c r="H103" s="13">
        <v>64.0</v>
      </c>
      <c r="I103" s="13" t="s">
        <v>24</v>
      </c>
      <c r="J103" s="13">
        <v>4.0</v>
      </c>
      <c r="K103" s="13" t="s">
        <v>30</v>
      </c>
      <c r="L103" s="14">
        <v>10000.0</v>
      </c>
    </row>
    <row r="104" ht="15.75" customHeight="1">
      <c r="A104" s="9" t="s">
        <v>157</v>
      </c>
      <c r="B104" s="10" t="s">
        <v>44</v>
      </c>
      <c r="C104" s="10" t="s">
        <v>22</v>
      </c>
      <c r="D104" s="10" t="s">
        <v>77</v>
      </c>
      <c r="E104" s="10" t="s">
        <v>24</v>
      </c>
      <c r="F104" s="10" t="s">
        <v>24</v>
      </c>
      <c r="G104" s="10" t="s">
        <v>24</v>
      </c>
      <c r="H104" s="10">
        <v>89.0</v>
      </c>
      <c r="I104" s="10" t="s">
        <v>25</v>
      </c>
      <c r="J104" s="10">
        <v>4.0</v>
      </c>
      <c r="K104" s="10" t="s">
        <v>45</v>
      </c>
      <c r="L104" s="11">
        <v>25000.0</v>
      </c>
    </row>
    <row r="105" ht="15.75" customHeight="1">
      <c r="A105" s="12" t="s">
        <v>158</v>
      </c>
      <c r="B105" s="13" t="s">
        <v>21</v>
      </c>
      <c r="C105" s="13" t="s">
        <v>22</v>
      </c>
      <c r="D105" s="13" t="s">
        <v>23</v>
      </c>
      <c r="E105" s="13" t="s">
        <v>25</v>
      </c>
      <c r="F105" s="13" t="s">
        <v>24</v>
      </c>
      <c r="G105" s="13" t="s">
        <v>25</v>
      </c>
      <c r="H105" s="13">
        <v>44.0</v>
      </c>
      <c r="I105" s="13" t="s">
        <v>24</v>
      </c>
      <c r="J105" s="13">
        <v>4.0</v>
      </c>
      <c r="K105" s="13" t="s">
        <v>30</v>
      </c>
      <c r="L105" s="14">
        <v>10000.0</v>
      </c>
    </row>
    <row r="106" ht="15.75" customHeight="1">
      <c r="A106" s="9" t="s">
        <v>159</v>
      </c>
      <c r="B106" s="10" t="s">
        <v>33</v>
      </c>
      <c r="C106" s="10" t="s">
        <v>22</v>
      </c>
      <c r="D106" s="10" t="s">
        <v>23</v>
      </c>
      <c r="E106" s="10" t="s">
        <v>25</v>
      </c>
      <c r="F106" s="10" t="s">
        <v>24</v>
      </c>
      <c r="G106" s="10" t="s">
        <v>24</v>
      </c>
      <c r="H106" s="10">
        <v>80.0</v>
      </c>
      <c r="I106" s="10" t="s">
        <v>25</v>
      </c>
      <c r="J106" s="10">
        <v>3.0</v>
      </c>
      <c r="K106" s="10" t="s">
        <v>30</v>
      </c>
      <c r="L106" s="11">
        <v>10000.0</v>
      </c>
    </row>
    <row r="107" ht="15.75" customHeight="1">
      <c r="A107" s="12" t="s">
        <v>160</v>
      </c>
      <c r="B107" s="13" t="s">
        <v>64</v>
      </c>
      <c r="C107" s="13" t="s">
        <v>22</v>
      </c>
      <c r="D107" s="13" t="s">
        <v>77</v>
      </c>
      <c r="E107" s="13" t="s">
        <v>24</v>
      </c>
      <c r="F107" s="13" t="s">
        <v>24</v>
      </c>
      <c r="G107" s="13" t="s">
        <v>24</v>
      </c>
      <c r="H107" s="13">
        <v>63.0</v>
      </c>
      <c r="I107" s="13" t="s">
        <v>25</v>
      </c>
      <c r="J107" s="13">
        <v>1.0</v>
      </c>
      <c r="K107" s="13" t="s">
        <v>52</v>
      </c>
      <c r="L107" s="14">
        <v>10000.0</v>
      </c>
    </row>
    <row r="108" ht="15.75" customHeight="1">
      <c r="A108" s="9" t="s">
        <v>161</v>
      </c>
      <c r="B108" s="10" t="s">
        <v>22</v>
      </c>
      <c r="C108" s="10" t="s">
        <v>22</v>
      </c>
      <c r="D108" s="10" t="s">
        <v>77</v>
      </c>
      <c r="E108" s="10" t="s">
        <v>25</v>
      </c>
      <c r="F108" s="10" t="s">
        <v>24</v>
      </c>
      <c r="G108" s="10" t="s">
        <v>25</v>
      </c>
      <c r="H108" s="10">
        <v>88.0</v>
      </c>
      <c r="I108" s="10" t="s">
        <v>25</v>
      </c>
      <c r="J108" s="10">
        <v>1.0</v>
      </c>
      <c r="K108" s="10" t="s">
        <v>45</v>
      </c>
      <c r="L108" s="11">
        <v>25000.0</v>
      </c>
    </row>
    <row r="109" ht="15.75" customHeight="1">
      <c r="A109" s="12" t="s">
        <v>162</v>
      </c>
      <c r="B109" s="13" t="s">
        <v>48</v>
      </c>
      <c r="C109" s="13" t="s">
        <v>22</v>
      </c>
      <c r="D109" s="13" t="s">
        <v>23</v>
      </c>
      <c r="E109" s="13" t="s">
        <v>25</v>
      </c>
      <c r="F109" s="13" t="s">
        <v>24</v>
      </c>
      <c r="G109" s="13" t="s">
        <v>24</v>
      </c>
      <c r="H109" s="13">
        <v>52.0</v>
      </c>
      <c r="I109" s="13" t="s">
        <v>25</v>
      </c>
      <c r="J109" s="13">
        <v>4.0</v>
      </c>
      <c r="K109" s="13" t="s">
        <v>26</v>
      </c>
      <c r="L109" s="14">
        <v>10000.0</v>
      </c>
    </row>
    <row r="110" ht="15.75" customHeight="1">
      <c r="A110" s="9" t="s">
        <v>163</v>
      </c>
      <c r="B110" s="10" t="s">
        <v>101</v>
      </c>
      <c r="C110" s="10" t="s">
        <v>22</v>
      </c>
      <c r="D110" s="10" t="s">
        <v>77</v>
      </c>
      <c r="E110" s="10" t="s">
        <v>25</v>
      </c>
      <c r="F110" s="10" t="s">
        <v>25</v>
      </c>
      <c r="G110" s="10" t="s">
        <v>25</v>
      </c>
      <c r="H110" s="10">
        <v>82.0</v>
      </c>
      <c r="I110" s="10" t="s">
        <v>25</v>
      </c>
      <c r="J110" s="10">
        <v>4.0</v>
      </c>
      <c r="K110" s="10" t="s">
        <v>45</v>
      </c>
      <c r="L110" s="11">
        <v>25000.0</v>
      </c>
    </row>
    <row r="111" ht="15.75" customHeight="1">
      <c r="A111" s="12" t="s">
        <v>164</v>
      </c>
      <c r="B111" s="13" t="s">
        <v>36</v>
      </c>
      <c r="C111" s="13" t="s">
        <v>22</v>
      </c>
      <c r="D111" s="13" t="s">
        <v>77</v>
      </c>
      <c r="E111" s="13" t="s">
        <v>25</v>
      </c>
      <c r="F111" s="13" t="s">
        <v>25</v>
      </c>
      <c r="G111" s="13" t="s">
        <v>24</v>
      </c>
      <c r="H111" s="13">
        <v>44.0</v>
      </c>
      <c r="I111" s="13" t="s">
        <v>24</v>
      </c>
      <c r="J111" s="13">
        <v>1.0</v>
      </c>
      <c r="K111" s="13" t="s">
        <v>30</v>
      </c>
      <c r="L111" s="14">
        <v>10000.0</v>
      </c>
    </row>
    <row r="112" ht="15.75" customHeight="1">
      <c r="A112" s="9" t="s">
        <v>165</v>
      </c>
      <c r="B112" s="10" t="s">
        <v>22</v>
      </c>
      <c r="C112" s="10" t="s">
        <v>22</v>
      </c>
      <c r="D112" s="10" t="s">
        <v>23</v>
      </c>
      <c r="E112" s="10" t="s">
        <v>25</v>
      </c>
      <c r="F112" s="10" t="s">
        <v>24</v>
      </c>
      <c r="G112" s="10" t="s">
        <v>25</v>
      </c>
      <c r="H112" s="10">
        <v>24.0</v>
      </c>
      <c r="I112" s="10" t="s">
        <v>25</v>
      </c>
      <c r="J112" s="10">
        <v>1.0</v>
      </c>
      <c r="K112" s="10" t="s">
        <v>26</v>
      </c>
      <c r="L112" s="11">
        <v>2500.0</v>
      </c>
    </row>
    <row r="113" ht="15.75" customHeight="1">
      <c r="A113" s="12" t="s">
        <v>166</v>
      </c>
      <c r="B113" s="13" t="s">
        <v>54</v>
      </c>
      <c r="C113" s="13" t="s">
        <v>22</v>
      </c>
      <c r="D113" s="13" t="s">
        <v>23</v>
      </c>
      <c r="E113" s="13" t="s">
        <v>24</v>
      </c>
      <c r="F113" s="13" t="s">
        <v>24</v>
      </c>
      <c r="G113" s="13" t="s">
        <v>25</v>
      </c>
      <c r="H113" s="13">
        <v>77.0</v>
      </c>
      <c r="I113" s="13" t="s">
        <v>24</v>
      </c>
      <c r="J113" s="13">
        <v>5.0</v>
      </c>
      <c r="K113" s="13" t="s">
        <v>30</v>
      </c>
      <c r="L113" s="14">
        <v>25000.0</v>
      </c>
    </row>
    <row r="114" ht="15.75" customHeight="1">
      <c r="A114" s="9" t="s">
        <v>167</v>
      </c>
      <c r="B114" s="10" t="s">
        <v>101</v>
      </c>
      <c r="C114" s="10" t="s">
        <v>22</v>
      </c>
      <c r="D114" s="10" t="s">
        <v>77</v>
      </c>
      <c r="E114" s="10" t="s">
        <v>25</v>
      </c>
      <c r="F114" s="10" t="s">
        <v>24</v>
      </c>
      <c r="G114" s="10" t="s">
        <v>24</v>
      </c>
      <c r="H114" s="10">
        <v>80.0</v>
      </c>
      <c r="I114" s="10" t="s">
        <v>25</v>
      </c>
      <c r="J114" s="10">
        <v>3.0</v>
      </c>
      <c r="K114" s="10" t="s">
        <v>45</v>
      </c>
      <c r="L114" s="11">
        <v>25000.0</v>
      </c>
    </row>
    <row r="115" ht="15.75" customHeight="1">
      <c r="A115" s="12" t="s">
        <v>168</v>
      </c>
      <c r="B115" s="13" t="s">
        <v>69</v>
      </c>
      <c r="C115" s="13" t="s">
        <v>22</v>
      </c>
      <c r="D115" s="13" t="s">
        <v>23</v>
      </c>
      <c r="E115" s="13" t="s">
        <v>25</v>
      </c>
      <c r="F115" s="13" t="s">
        <v>24</v>
      </c>
      <c r="G115" s="13" t="s">
        <v>24</v>
      </c>
      <c r="H115" s="13">
        <v>17.0</v>
      </c>
      <c r="I115" s="13" t="s">
        <v>24</v>
      </c>
      <c r="J115" s="13">
        <v>0.0</v>
      </c>
      <c r="K115" s="13" t="s">
        <v>30</v>
      </c>
      <c r="L115" s="14">
        <v>175.0</v>
      </c>
    </row>
    <row r="116" ht="15.75" customHeight="1">
      <c r="A116" s="9" t="s">
        <v>169</v>
      </c>
      <c r="B116" s="10" t="s">
        <v>69</v>
      </c>
      <c r="C116" s="10" t="s">
        <v>22</v>
      </c>
      <c r="D116" s="10" t="s">
        <v>77</v>
      </c>
      <c r="E116" s="10" t="s">
        <v>25</v>
      </c>
      <c r="F116" s="10" t="s">
        <v>25</v>
      </c>
      <c r="G116" s="10" t="s">
        <v>25</v>
      </c>
      <c r="H116" s="10">
        <v>66.0</v>
      </c>
      <c r="I116" s="10" t="s">
        <v>25</v>
      </c>
      <c r="J116" s="10">
        <v>3.0</v>
      </c>
      <c r="K116" s="10" t="s">
        <v>52</v>
      </c>
      <c r="L116" s="11">
        <v>25000.0</v>
      </c>
    </row>
    <row r="117" ht="15.75" customHeight="1">
      <c r="A117" s="12" t="s">
        <v>170</v>
      </c>
      <c r="B117" s="13" t="s">
        <v>56</v>
      </c>
      <c r="C117" s="13" t="s">
        <v>22</v>
      </c>
      <c r="D117" s="13" t="s">
        <v>23</v>
      </c>
      <c r="E117" s="13" t="s">
        <v>24</v>
      </c>
      <c r="F117" s="13" t="s">
        <v>24</v>
      </c>
      <c r="G117" s="13" t="s">
        <v>25</v>
      </c>
      <c r="H117" s="13">
        <v>64.0</v>
      </c>
      <c r="I117" s="13" t="s">
        <v>25</v>
      </c>
      <c r="J117" s="13">
        <v>1.0</v>
      </c>
      <c r="K117" s="13" t="s">
        <v>30</v>
      </c>
      <c r="L117" s="14">
        <v>10000.0</v>
      </c>
    </row>
    <row r="118" ht="15.75" customHeight="1">
      <c r="A118" s="9" t="s">
        <v>171</v>
      </c>
      <c r="B118" s="10" t="s">
        <v>101</v>
      </c>
      <c r="C118" s="10" t="s">
        <v>22</v>
      </c>
      <c r="D118" s="10" t="s">
        <v>23</v>
      </c>
      <c r="E118" s="10" t="s">
        <v>25</v>
      </c>
      <c r="F118" s="10" t="s">
        <v>24</v>
      </c>
      <c r="G118" s="10" t="s">
        <v>24</v>
      </c>
      <c r="H118" s="10">
        <v>62.0</v>
      </c>
      <c r="I118" s="10" t="s">
        <v>24</v>
      </c>
      <c r="J118" s="10">
        <v>4.0</v>
      </c>
      <c r="K118" s="10" t="s">
        <v>30</v>
      </c>
      <c r="L118" s="11">
        <v>25000.0</v>
      </c>
    </row>
    <row r="119" ht="15.75" customHeight="1">
      <c r="A119" s="12" t="s">
        <v>172</v>
      </c>
      <c r="B119" s="13" t="s">
        <v>85</v>
      </c>
      <c r="C119" s="13" t="s">
        <v>22</v>
      </c>
      <c r="D119" s="13" t="s">
        <v>23</v>
      </c>
      <c r="E119" s="13" t="s">
        <v>25</v>
      </c>
      <c r="F119" s="13" t="s">
        <v>24</v>
      </c>
      <c r="G119" s="13" t="s">
        <v>24</v>
      </c>
      <c r="H119" s="13">
        <v>48.0</v>
      </c>
      <c r="I119" s="13" t="s">
        <v>25</v>
      </c>
      <c r="J119" s="13">
        <v>4.0</v>
      </c>
      <c r="K119" s="13" t="s">
        <v>26</v>
      </c>
      <c r="L119" s="14">
        <v>5000.0</v>
      </c>
    </row>
    <row r="120" ht="15.75" customHeight="1">
      <c r="A120" s="9" t="s">
        <v>173</v>
      </c>
      <c r="B120" s="10" t="s">
        <v>119</v>
      </c>
      <c r="C120" s="10" t="s">
        <v>22</v>
      </c>
      <c r="D120" s="10" t="s">
        <v>23</v>
      </c>
      <c r="E120" s="10" t="s">
        <v>25</v>
      </c>
      <c r="F120" s="10" t="s">
        <v>25</v>
      </c>
      <c r="G120" s="10" t="s">
        <v>25</v>
      </c>
      <c r="H120" s="10">
        <v>63.0</v>
      </c>
      <c r="I120" s="10" t="s">
        <v>25</v>
      </c>
      <c r="J120" s="10">
        <v>1.0</v>
      </c>
      <c r="K120" s="10" t="s">
        <v>45</v>
      </c>
      <c r="L120" s="11">
        <v>10000.0</v>
      </c>
    </row>
    <row r="121" ht="15.75" customHeight="1">
      <c r="A121" s="12" t="s">
        <v>174</v>
      </c>
      <c r="B121" s="13" t="s">
        <v>36</v>
      </c>
      <c r="C121" s="13" t="s">
        <v>22</v>
      </c>
      <c r="D121" s="13" t="s">
        <v>77</v>
      </c>
      <c r="E121" s="13" t="s">
        <v>25</v>
      </c>
      <c r="F121" s="13" t="s">
        <v>24</v>
      </c>
      <c r="G121" s="13" t="s">
        <v>24</v>
      </c>
      <c r="H121" s="13">
        <v>22.0</v>
      </c>
      <c r="I121" s="13" t="s">
        <v>24</v>
      </c>
      <c r="J121" s="13">
        <v>2.0</v>
      </c>
      <c r="K121" s="13" t="s">
        <v>49</v>
      </c>
      <c r="L121" s="14">
        <v>5000.0</v>
      </c>
    </row>
    <row r="122" ht="15.75" customHeight="1">
      <c r="A122" s="9" t="s">
        <v>175</v>
      </c>
      <c r="B122" s="10" t="s">
        <v>119</v>
      </c>
      <c r="C122" s="10" t="s">
        <v>22</v>
      </c>
      <c r="D122" s="10" t="s">
        <v>23</v>
      </c>
      <c r="E122" s="10" t="s">
        <v>24</v>
      </c>
      <c r="F122" s="10" t="s">
        <v>24</v>
      </c>
      <c r="G122" s="10" t="s">
        <v>25</v>
      </c>
      <c r="H122" s="10">
        <v>49.0</v>
      </c>
      <c r="I122" s="10" t="s">
        <v>24</v>
      </c>
      <c r="J122" s="10">
        <v>4.0</v>
      </c>
      <c r="K122" s="10" t="s">
        <v>30</v>
      </c>
      <c r="L122" s="11">
        <v>10000.0</v>
      </c>
    </row>
    <row r="123" ht="15.75" customHeight="1">
      <c r="A123" s="12" t="s">
        <v>176</v>
      </c>
      <c r="B123" s="13" t="s">
        <v>48</v>
      </c>
      <c r="C123" s="13" t="s">
        <v>22</v>
      </c>
      <c r="D123" s="13" t="s">
        <v>23</v>
      </c>
      <c r="E123" s="13" t="s">
        <v>24</v>
      </c>
      <c r="F123" s="13" t="s">
        <v>24</v>
      </c>
      <c r="G123" s="13" t="s">
        <v>24</v>
      </c>
      <c r="H123" s="13">
        <v>72.0</v>
      </c>
      <c r="I123" s="13" t="s">
        <v>25</v>
      </c>
      <c r="J123" s="13">
        <v>5.0</v>
      </c>
      <c r="K123" s="13" t="s">
        <v>30</v>
      </c>
      <c r="L123" s="14">
        <v>10000.0</v>
      </c>
    </row>
    <row r="124" ht="15.75" customHeight="1">
      <c r="A124" s="9" t="s">
        <v>177</v>
      </c>
      <c r="B124" s="10" t="s">
        <v>33</v>
      </c>
      <c r="C124" s="10" t="s">
        <v>22</v>
      </c>
      <c r="D124" s="10" t="s">
        <v>77</v>
      </c>
      <c r="E124" s="10" t="s">
        <v>25</v>
      </c>
      <c r="F124" s="10" t="s">
        <v>24</v>
      </c>
      <c r="G124" s="10" t="s">
        <v>24</v>
      </c>
      <c r="H124" s="10">
        <v>13.0</v>
      </c>
      <c r="I124" s="10" t="s">
        <v>24</v>
      </c>
      <c r="J124" s="10">
        <v>0.0</v>
      </c>
      <c r="K124" s="10" t="s">
        <v>26</v>
      </c>
      <c r="L124" s="11">
        <v>360.0</v>
      </c>
    </row>
    <row r="125" ht="15.75" customHeight="1">
      <c r="A125" s="12" t="s">
        <v>178</v>
      </c>
      <c r="B125" s="13" t="s">
        <v>101</v>
      </c>
      <c r="C125" s="13" t="s">
        <v>22</v>
      </c>
      <c r="D125" s="13" t="s">
        <v>23</v>
      </c>
      <c r="E125" s="13" t="s">
        <v>25</v>
      </c>
      <c r="F125" s="13" t="s">
        <v>25</v>
      </c>
      <c r="G125" s="13" t="s">
        <v>24</v>
      </c>
      <c r="H125" s="13">
        <v>17.0</v>
      </c>
      <c r="I125" s="13" t="s">
        <v>24</v>
      </c>
      <c r="J125" s="13">
        <v>0.0</v>
      </c>
      <c r="K125" s="13" t="s">
        <v>30</v>
      </c>
      <c r="L125" s="14">
        <v>333.0</v>
      </c>
    </row>
    <row r="126" ht="15.75" customHeight="1">
      <c r="A126" s="9" t="s">
        <v>179</v>
      </c>
      <c r="B126" s="10" t="s">
        <v>54</v>
      </c>
      <c r="C126" s="10" t="s">
        <v>22</v>
      </c>
      <c r="D126" s="10" t="s">
        <v>23</v>
      </c>
      <c r="E126" s="10" t="s">
        <v>24</v>
      </c>
      <c r="F126" s="10" t="s">
        <v>25</v>
      </c>
      <c r="G126" s="10" t="s">
        <v>24</v>
      </c>
      <c r="H126" s="10">
        <v>22.0</v>
      </c>
      <c r="I126" s="10" t="s">
        <v>25</v>
      </c>
      <c r="J126" s="10">
        <v>3.0</v>
      </c>
      <c r="K126" s="10" t="s">
        <v>49</v>
      </c>
      <c r="L126" s="11">
        <v>5000.0</v>
      </c>
    </row>
    <row r="127" ht="15.75" customHeight="1">
      <c r="A127" s="12" t="s">
        <v>180</v>
      </c>
      <c r="B127" s="13" t="s">
        <v>54</v>
      </c>
      <c r="C127" s="13" t="s">
        <v>22</v>
      </c>
      <c r="D127" s="13" t="s">
        <v>23</v>
      </c>
      <c r="E127" s="13" t="s">
        <v>25</v>
      </c>
      <c r="F127" s="13" t="s">
        <v>25</v>
      </c>
      <c r="G127" s="13" t="s">
        <v>25</v>
      </c>
      <c r="H127" s="13">
        <v>34.0</v>
      </c>
      <c r="I127" s="13" t="s">
        <v>24</v>
      </c>
      <c r="J127" s="13">
        <v>4.0</v>
      </c>
      <c r="K127" s="13" t="s">
        <v>45</v>
      </c>
      <c r="L127" s="14">
        <v>10000.0</v>
      </c>
    </row>
    <row r="128" ht="15.75" customHeight="1">
      <c r="A128" s="9" t="s">
        <v>181</v>
      </c>
      <c r="B128" s="10" t="s">
        <v>33</v>
      </c>
      <c r="C128" s="10" t="s">
        <v>22</v>
      </c>
      <c r="D128" s="10" t="s">
        <v>23</v>
      </c>
      <c r="E128" s="10" t="s">
        <v>25</v>
      </c>
      <c r="F128" s="10" t="s">
        <v>24</v>
      </c>
      <c r="G128" s="10" t="s">
        <v>25</v>
      </c>
      <c r="H128" s="10">
        <v>67.0</v>
      </c>
      <c r="I128" s="10" t="s">
        <v>24</v>
      </c>
      <c r="J128" s="10">
        <v>4.0</v>
      </c>
      <c r="K128" s="10" t="s">
        <v>45</v>
      </c>
      <c r="L128" s="11">
        <v>10000.0</v>
      </c>
    </row>
    <row r="129" ht="15.75" customHeight="1">
      <c r="A129" s="12" t="s">
        <v>182</v>
      </c>
      <c r="B129" s="13" t="s">
        <v>48</v>
      </c>
      <c r="C129" s="13" t="s">
        <v>22</v>
      </c>
      <c r="D129" s="13" t="s">
        <v>23</v>
      </c>
      <c r="E129" s="13" t="s">
        <v>24</v>
      </c>
      <c r="F129" s="13" t="s">
        <v>25</v>
      </c>
      <c r="G129" s="13" t="s">
        <v>24</v>
      </c>
      <c r="H129" s="13">
        <v>86.0</v>
      </c>
      <c r="I129" s="13" t="s">
        <v>25</v>
      </c>
      <c r="J129" s="13">
        <v>2.0</v>
      </c>
      <c r="K129" s="13" t="s">
        <v>52</v>
      </c>
      <c r="L129" s="14">
        <v>25000.0</v>
      </c>
    </row>
    <row r="130" ht="15.75" customHeight="1">
      <c r="A130" s="9" t="s">
        <v>183</v>
      </c>
      <c r="B130" s="10" t="s">
        <v>21</v>
      </c>
      <c r="C130" s="10" t="s">
        <v>22</v>
      </c>
      <c r="D130" s="10" t="s">
        <v>77</v>
      </c>
      <c r="E130" s="10" t="s">
        <v>25</v>
      </c>
      <c r="F130" s="10" t="s">
        <v>25</v>
      </c>
      <c r="G130" s="10" t="s">
        <v>24</v>
      </c>
      <c r="H130" s="10">
        <v>74.0</v>
      </c>
      <c r="I130" s="10" t="s">
        <v>24</v>
      </c>
      <c r="J130" s="10">
        <v>3.0</v>
      </c>
      <c r="K130" s="10" t="s">
        <v>52</v>
      </c>
      <c r="L130" s="11">
        <v>25000.0</v>
      </c>
    </row>
    <row r="131" ht="15.75" customHeight="1">
      <c r="A131" s="12" t="s">
        <v>184</v>
      </c>
      <c r="B131" s="13" t="s">
        <v>85</v>
      </c>
      <c r="C131" s="13" t="s">
        <v>22</v>
      </c>
      <c r="D131" s="13" t="s">
        <v>77</v>
      </c>
      <c r="E131" s="13" t="s">
        <v>25</v>
      </c>
      <c r="F131" s="13" t="s">
        <v>24</v>
      </c>
      <c r="G131" s="13" t="s">
        <v>24</v>
      </c>
      <c r="H131" s="13">
        <v>40.0</v>
      </c>
      <c r="I131" s="13" t="s">
        <v>25</v>
      </c>
      <c r="J131" s="13">
        <v>2.0</v>
      </c>
      <c r="K131" s="13" t="s">
        <v>26</v>
      </c>
      <c r="L131" s="14">
        <v>5000.0</v>
      </c>
    </row>
    <row r="132" ht="15.75" customHeight="1">
      <c r="A132" s="9" t="s">
        <v>185</v>
      </c>
      <c r="B132" s="10" t="s">
        <v>39</v>
      </c>
      <c r="C132" s="10" t="s">
        <v>40</v>
      </c>
      <c r="D132" s="10" t="s">
        <v>23</v>
      </c>
      <c r="E132" s="10" t="s">
        <v>25</v>
      </c>
      <c r="F132" s="10" t="s">
        <v>25</v>
      </c>
      <c r="G132" s="10" t="s">
        <v>25</v>
      </c>
      <c r="H132" s="10">
        <v>65.0</v>
      </c>
      <c r="I132" s="10" t="s">
        <v>24</v>
      </c>
      <c r="J132" s="10">
        <v>4.0</v>
      </c>
      <c r="K132" s="10" t="s">
        <v>45</v>
      </c>
      <c r="L132" s="11">
        <v>10000.0</v>
      </c>
    </row>
    <row r="133" ht="15.75" customHeight="1">
      <c r="A133" s="12" t="s">
        <v>186</v>
      </c>
      <c r="B133" s="13" t="s">
        <v>48</v>
      </c>
      <c r="C133" s="13" t="s">
        <v>22</v>
      </c>
      <c r="D133" s="13" t="s">
        <v>23</v>
      </c>
      <c r="E133" s="13" t="s">
        <v>25</v>
      </c>
      <c r="F133" s="13" t="s">
        <v>24</v>
      </c>
      <c r="G133" s="13" t="s">
        <v>24</v>
      </c>
      <c r="H133" s="13">
        <v>66.0</v>
      </c>
      <c r="I133" s="13" t="s">
        <v>25</v>
      </c>
      <c r="J133" s="13">
        <v>5.0</v>
      </c>
      <c r="K133" s="13" t="s">
        <v>30</v>
      </c>
      <c r="L133" s="14">
        <v>25000.0</v>
      </c>
    </row>
    <row r="134" ht="15.75" customHeight="1">
      <c r="A134" s="9" t="s">
        <v>187</v>
      </c>
      <c r="B134" s="10" t="s">
        <v>21</v>
      </c>
      <c r="C134" s="10" t="s">
        <v>22</v>
      </c>
      <c r="D134" s="10" t="s">
        <v>23</v>
      </c>
      <c r="E134" s="10" t="s">
        <v>25</v>
      </c>
      <c r="F134" s="10" t="s">
        <v>24</v>
      </c>
      <c r="G134" s="10" t="s">
        <v>25</v>
      </c>
      <c r="H134" s="10">
        <v>20.0</v>
      </c>
      <c r="I134" s="10" t="s">
        <v>25</v>
      </c>
      <c r="J134" s="10">
        <v>3.0</v>
      </c>
      <c r="K134" s="10" t="s">
        <v>26</v>
      </c>
      <c r="L134" s="11">
        <v>5000.0</v>
      </c>
    </row>
    <row r="135" ht="15.75" customHeight="1">
      <c r="A135" s="12" t="s">
        <v>188</v>
      </c>
      <c r="B135" s="13" t="s">
        <v>64</v>
      </c>
      <c r="C135" s="13" t="s">
        <v>22</v>
      </c>
      <c r="D135" s="13" t="s">
        <v>23</v>
      </c>
      <c r="E135" s="13" t="s">
        <v>25</v>
      </c>
      <c r="F135" s="13" t="s">
        <v>25</v>
      </c>
      <c r="G135" s="13" t="s">
        <v>25</v>
      </c>
      <c r="H135" s="13">
        <v>72.0</v>
      </c>
      <c r="I135" s="13" t="s">
        <v>24</v>
      </c>
      <c r="J135" s="13">
        <v>2.0</v>
      </c>
      <c r="K135" s="13" t="s">
        <v>52</v>
      </c>
      <c r="L135" s="14">
        <v>25000.0</v>
      </c>
    </row>
    <row r="136" ht="15.75" customHeight="1">
      <c r="A136" s="9" t="s">
        <v>189</v>
      </c>
      <c r="B136" s="10" t="s">
        <v>29</v>
      </c>
      <c r="C136" s="10" t="s">
        <v>22</v>
      </c>
      <c r="D136" s="10" t="s">
        <v>77</v>
      </c>
      <c r="E136" s="10" t="s">
        <v>25</v>
      </c>
      <c r="F136" s="10" t="s">
        <v>25</v>
      </c>
      <c r="G136" s="10" t="s">
        <v>24</v>
      </c>
      <c r="H136" s="10">
        <v>79.0</v>
      </c>
      <c r="I136" s="10" t="s">
        <v>24</v>
      </c>
      <c r="J136" s="10">
        <v>1.0</v>
      </c>
      <c r="K136" s="10" t="s">
        <v>30</v>
      </c>
      <c r="L136" s="11">
        <v>25000.0</v>
      </c>
    </row>
    <row r="137" ht="15.75" customHeight="1">
      <c r="A137" s="12" t="s">
        <v>190</v>
      </c>
      <c r="B137" s="13" t="s">
        <v>51</v>
      </c>
      <c r="C137" s="13" t="s">
        <v>22</v>
      </c>
      <c r="D137" s="13" t="s">
        <v>23</v>
      </c>
      <c r="E137" s="13" t="s">
        <v>24</v>
      </c>
      <c r="F137" s="13" t="s">
        <v>24</v>
      </c>
      <c r="G137" s="13" t="s">
        <v>24</v>
      </c>
      <c r="H137" s="13">
        <v>50.0</v>
      </c>
      <c r="I137" s="13" t="s">
        <v>25</v>
      </c>
      <c r="J137" s="13">
        <v>3.0</v>
      </c>
      <c r="K137" s="13" t="s">
        <v>49</v>
      </c>
      <c r="L137" s="14">
        <v>5000.0</v>
      </c>
    </row>
    <row r="138" ht="15.75" customHeight="1">
      <c r="A138" s="9" t="s">
        <v>191</v>
      </c>
      <c r="B138" s="10" t="s">
        <v>119</v>
      </c>
      <c r="C138" s="10" t="s">
        <v>22</v>
      </c>
      <c r="D138" s="10" t="s">
        <v>77</v>
      </c>
      <c r="E138" s="10" t="s">
        <v>25</v>
      </c>
      <c r="F138" s="10" t="s">
        <v>24</v>
      </c>
      <c r="G138" s="10" t="s">
        <v>25</v>
      </c>
      <c r="H138" s="10">
        <v>52.0</v>
      </c>
      <c r="I138" s="10" t="s">
        <v>25</v>
      </c>
      <c r="J138" s="10">
        <v>4.0</v>
      </c>
      <c r="K138" s="10" t="s">
        <v>49</v>
      </c>
      <c r="L138" s="11">
        <v>5000.0</v>
      </c>
    </row>
    <row r="139" ht="15.75" customHeight="1">
      <c r="A139" s="12" t="s">
        <v>192</v>
      </c>
      <c r="B139" s="13" t="s">
        <v>33</v>
      </c>
      <c r="C139" s="13" t="s">
        <v>22</v>
      </c>
      <c r="D139" s="13" t="s">
        <v>77</v>
      </c>
      <c r="E139" s="13" t="s">
        <v>25</v>
      </c>
      <c r="F139" s="13" t="s">
        <v>25</v>
      </c>
      <c r="G139" s="13" t="s">
        <v>24</v>
      </c>
      <c r="H139" s="13">
        <v>51.0</v>
      </c>
      <c r="I139" s="13" t="s">
        <v>24</v>
      </c>
      <c r="J139" s="13">
        <v>4.0</v>
      </c>
      <c r="K139" s="13" t="s">
        <v>45</v>
      </c>
      <c r="L139" s="14">
        <v>10000.0</v>
      </c>
    </row>
    <row r="140" ht="15.75" customHeight="1">
      <c r="A140" s="9" t="s">
        <v>193</v>
      </c>
      <c r="B140" s="10" t="s">
        <v>119</v>
      </c>
      <c r="C140" s="10" t="s">
        <v>22</v>
      </c>
      <c r="D140" s="10" t="s">
        <v>77</v>
      </c>
      <c r="E140" s="10" t="s">
        <v>25</v>
      </c>
      <c r="F140" s="10" t="s">
        <v>25</v>
      </c>
      <c r="G140" s="10" t="s">
        <v>24</v>
      </c>
      <c r="H140" s="10">
        <v>55.0</v>
      </c>
      <c r="I140" s="10" t="s">
        <v>24</v>
      </c>
      <c r="J140" s="10">
        <v>1.0</v>
      </c>
      <c r="K140" s="10" t="s">
        <v>26</v>
      </c>
      <c r="L140" s="11">
        <v>10000.0</v>
      </c>
    </row>
    <row r="141" ht="15.75" customHeight="1">
      <c r="A141" s="12" t="s">
        <v>194</v>
      </c>
      <c r="B141" s="13" t="s">
        <v>36</v>
      </c>
      <c r="C141" s="13" t="s">
        <v>22</v>
      </c>
      <c r="D141" s="13" t="s">
        <v>77</v>
      </c>
      <c r="E141" s="13" t="s">
        <v>24</v>
      </c>
      <c r="F141" s="13" t="s">
        <v>24</v>
      </c>
      <c r="G141" s="13" t="s">
        <v>24</v>
      </c>
      <c r="H141" s="13">
        <v>49.0</v>
      </c>
      <c r="I141" s="13" t="s">
        <v>24</v>
      </c>
      <c r="J141" s="13">
        <v>5.0</v>
      </c>
      <c r="K141" s="13" t="s">
        <v>30</v>
      </c>
      <c r="L141" s="14">
        <v>5000.0</v>
      </c>
    </row>
    <row r="142" ht="15.75" customHeight="1">
      <c r="A142" s="9" t="s">
        <v>195</v>
      </c>
      <c r="B142" s="10" t="s">
        <v>51</v>
      </c>
      <c r="C142" s="10" t="s">
        <v>22</v>
      </c>
      <c r="D142" s="10" t="s">
        <v>23</v>
      </c>
      <c r="E142" s="10" t="s">
        <v>25</v>
      </c>
      <c r="F142" s="10" t="s">
        <v>24</v>
      </c>
      <c r="G142" s="10" t="s">
        <v>24</v>
      </c>
      <c r="H142" s="10">
        <v>43.0</v>
      </c>
      <c r="I142" s="10" t="s">
        <v>25</v>
      </c>
      <c r="J142" s="10">
        <v>5.0</v>
      </c>
      <c r="K142" s="10" t="s">
        <v>45</v>
      </c>
      <c r="L142" s="11">
        <v>10000.0</v>
      </c>
    </row>
    <row r="143" ht="15.75" customHeight="1">
      <c r="A143" s="12" t="s">
        <v>196</v>
      </c>
      <c r="B143" s="13" t="s">
        <v>69</v>
      </c>
      <c r="C143" s="13" t="s">
        <v>22</v>
      </c>
      <c r="D143" s="13" t="s">
        <v>23</v>
      </c>
      <c r="E143" s="13" t="s">
        <v>24</v>
      </c>
      <c r="F143" s="13" t="s">
        <v>24</v>
      </c>
      <c r="G143" s="13" t="s">
        <v>25</v>
      </c>
      <c r="H143" s="13">
        <v>19.0</v>
      </c>
      <c r="I143" s="13" t="s">
        <v>24</v>
      </c>
      <c r="J143" s="13">
        <v>5.0</v>
      </c>
      <c r="K143" s="13" t="s">
        <v>26</v>
      </c>
      <c r="L143" s="14">
        <v>5000.0</v>
      </c>
    </row>
    <row r="144" ht="15.75" customHeight="1">
      <c r="A144" s="9" t="s">
        <v>197</v>
      </c>
      <c r="B144" s="10" t="s">
        <v>22</v>
      </c>
      <c r="C144" s="10" t="s">
        <v>22</v>
      </c>
      <c r="D144" s="10" t="s">
        <v>23</v>
      </c>
      <c r="E144" s="10" t="s">
        <v>24</v>
      </c>
      <c r="F144" s="10" t="s">
        <v>24</v>
      </c>
      <c r="G144" s="10" t="s">
        <v>24</v>
      </c>
      <c r="H144" s="10">
        <v>58.0</v>
      </c>
      <c r="I144" s="10" t="s">
        <v>25</v>
      </c>
      <c r="J144" s="10">
        <v>1.0</v>
      </c>
      <c r="K144" s="10" t="s">
        <v>45</v>
      </c>
      <c r="L144" s="11">
        <v>10000.0</v>
      </c>
    </row>
    <row r="145" ht="15.75" customHeight="1">
      <c r="A145" s="12" t="s">
        <v>198</v>
      </c>
      <c r="B145" s="13" t="s">
        <v>39</v>
      </c>
      <c r="C145" s="13" t="s">
        <v>40</v>
      </c>
      <c r="D145" s="13" t="s">
        <v>23</v>
      </c>
      <c r="E145" s="13" t="s">
        <v>25</v>
      </c>
      <c r="F145" s="13" t="s">
        <v>24</v>
      </c>
      <c r="G145" s="13" t="s">
        <v>24</v>
      </c>
      <c r="H145" s="13">
        <v>85.0</v>
      </c>
      <c r="I145" s="13" t="s">
        <v>25</v>
      </c>
      <c r="J145" s="13">
        <v>5.0</v>
      </c>
      <c r="K145" s="13" t="s">
        <v>30</v>
      </c>
      <c r="L145" s="14">
        <v>25000.0</v>
      </c>
    </row>
    <row r="146" ht="15.75" customHeight="1">
      <c r="A146" s="9" t="s">
        <v>199</v>
      </c>
      <c r="B146" s="10" t="s">
        <v>69</v>
      </c>
      <c r="C146" s="10" t="s">
        <v>22</v>
      </c>
      <c r="D146" s="10" t="s">
        <v>23</v>
      </c>
      <c r="E146" s="10" t="s">
        <v>25</v>
      </c>
      <c r="F146" s="10" t="s">
        <v>25</v>
      </c>
      <c r="G146" s="10" t="s">
        <v>24</v>
      </c>
      <c r="H146" s="10">
        <v>69.0</v>
      </c>
      <c r="I146" s="10" t="s">
        <v>25</v>
      </c>
      <c r="J146" s="10">
        <v>1.0</v>
      </c>
      <c r="K146" s="10" t="s">
        <v>45</v>
      </c>
      <c r="L146" s="11">
        <v>25000.0</v>
      </c>
    </row>
    <row r="147" ht="15.75" customHeight="1">
      <c r="A147" s="12" t="s">
        <v>200</v>
      </c>
      <c r="B147" s="13" t="s">
        <v>64</v>
      </c>
      <c r="C147" s="13" t="s">
        <v>22</v>
      </c>
      <c r="D147" s="13" t="s">
        <v>23</v>
      </c>
      <c r="E147" s="13" t="s">
        <v>25</v>
      </c>
      <c r="F147" s="13" t="s">
        <v>25</v>
      </c>
      <c r="G147" s="13" t="s">
        <v>24</v>
      </c>
      <c r="H147" s="13">
        <v>72.0</v>
      </c>
      <c r="I147" s="13" t="s">
        <v>25</v>
      </c>
      <c r="J147" s="13">
        <v>1.0</v>
      </c>
      <c r="K147" s="13" t="s">
        <v>30</v>
      </c>
      <c r="L147" s="14">
        <v>25000.0</v>
      </c>
    </row>
    <row r="148" ht="15.75" customHeight="1">
      <c r="A148" s="9" t="s">
        <v>201</v>
      </c>
      <c r="B148" s="10" t="s">
        <v>87</v>
      </c>
      <c r="C148" s="10" t="s">
        <v>22</v>
      </c>
      <c r="D148" s="10" t="s">
        <v>77</v>
      </c>
      <c r="E148" s="10" t="s">
        <v>25</v>
      </c>
      <c r="F148" s="10" t="s">
        <v>25</v>
      </c>
      <c r="G148" s="10" t="s">
        <v>24</v>
      </c>
      <c r="H148" s="10">
        <v>13.0</v>
      </c>
      <c r="I148" s="10" t="s">
        <v>24</v>
      </c>
      <c r="J148" s="10">
        <v>0.0</v>
      </c>
      <c r="K148" s="10" t="s">
        <v>26</v>
      </c>
      <c r="L148" s="11">
        <v>69.0</v>
      </c>
    </row>
    <row r="149" ht="15.75" customHeight="1">
      <c r="A149" s="12" t="s">
        <v>202</v>
      </c>
      <c r="B149" s="13" t="s">
        <v>64</v>
      </c>
      <c r="C149" s="13" t="s">
        <v>22</v>
      </c>
      <c r="D149" s="13" t="s">
        <v>77</v>
      </c>
      <c r="E149" s="13" t="s">
        <v>24</v>
      </c>
      <c r="F149" s="13" t="s">
        <v>24</v>
      </c>
      <c r="G149" s="13" t="s">
        <v>25</v>
      </c>
      <c r="H149" s="13">
        <v>82.0</v>
      </c>
      <c r="I149" s="13" t="s">
        <v>25</v>
      </c>
      <c r="J149" s="13">
        <v>1.0</v>
      </c>
      <c r="K149" s="13" t="s">
        <v>30</v>
      </c>
      <c r="L149" s="14">
        <v>10000.0</v>
      </c>
    </row>
    <row r="150" ht="15.75" customHeight="1">
      <c r="A150" s="9" t="s">
        <v>203</v>
      </c>
      <c r="B150" s="10" t="s">
        <v>33</v>
      </c>
      <c r="C150" s="10" t="s">
        <v>22</v>
      </c>
      <c r="D150" s="10" t="s">
        <v>77</v>
      </c>
      <c r="E150" s="10" t="s">
        <v>24</v>
      </c>
      <c r="F150" s="10" t="s">
        <v>24</v>
      </c>
      <c r="G150" s="10" t="s">
        <v>25</v>
      </c>
      <c r="H150" s="10">
        <v>80.0</v>
      </c>
      <c r="I150" s="10" t="s">
        <v>25</v>
      </c>
      <c r="J150" s="10">
        <v>5.0</v>
      </c>
      <c r="K150" s="10" t="s">
        <v>52</v>
      </c>
      <c r="L150" s="11">
        <v>25000.0</v>
      </c>
    </row>
    <row r="151" ht="15.75" customHeight="1">
      <c r="A151" s="12" t="s">
        <v>204</v>
      </c>
      <c r="B151" s="13" t="s">
        <v>42</v>
      </c>
      <c r="C151" s="13" t="s">
        <v>22</v>
      </c>
      <c r="D151" s="13" t="s">
        <v>23</v>
      </c>
      <c r="E151" s="13" t="s">
        <v>24</v>
      </c>
      <c r="F151" s="13" t="s">
        <v>25</v>
      </c>
      <c r="G151" s="13" t="s">
        <v>25</v>
      </c>
      <c r="H151" s="13">
        <v>30.0</v>
      </c>
      <c r="I151" s="13" t="s">
        <v>25</v>
      </c>
      <c r="J151" s="13">
        <v>1.0</v>
      </c>
      <c r="K151" s="13" t="s">
        <v>45</v>
      </c>
      <c r="L151" s="14">
        <v>5000.0</v>
      </c>
    </row>
    <row r="152" ht="15.75" customHeight="1">
      <c r="A152" s="9" t="s">
        <v>205</v>
      </c>
      <c r="B152" s="10" t="s">
        <v>54</v>
      </c>
      <c r="C152" s="10" t="s">
        <v>22</v>
      </c>
      <c r="D152" s="10" t="s">
        <v>23</v>
      </c>
      <c r="E152" s="10" t="s">
        <v>25</v>
      </c>
      <c r="F152" s="10" t="s">
        <v>24</v>
      </c>
      <c r="G152" s="10" t="s">
        <v>25</v>
      </c>
      <c r="H152" s="10">
        <v>85.0</v>
      </c>
      <c r="I152" s="10" t="s">
        <v>24</v>
      </c>
      <c r="J152" s="10">
        <v>4.0</v>
      </c>
      <c r="K152" s="10" t="s">
        <v>45</v>
      </c>
      <c r="L152" s="11">
        <v>10000.0</v>
      </c>
    </row>
    <row r="153" ht="15.75" customHeight="1">
      <c r="A153" s="12" t="s">
        <v>206</v>
      </c>
      <c r="B153" s="13" t="s">
        <v>69</v>
      </c>
      <c r="C153" s="13" t="s">
        <v>22</v>
      </c>
      <c r="D153" s="13" t="s">
        <v>77</v>
      </c>
      <c r="E153" s="13" t="s">
        <v>25</v>
      </c>
      <c r="F153" s="13" t="s">
        <v>24</v>
      </c>
      <c r="G153" s="13" t="s">
        <v>24</v>
      </c>
      <c r="H153" s="13">
        <v>44.0</v>
      </c>
      <c r="I153" s="13" t="s">
        <v>24</v>
      </c>
      <c r="J153" s="13">
        <v>4.0</v>
      </c>
      <c r="K153" s="13" t="s">
        <v>52</v>
      </c>
      <c r="L153" s="14">
        <v>10000.0</v>
      </c>
    </row>
    <row r="154" ht="15.75" customHeight="1">
      <c r="A154" s="9" t="s">
        <v>207</v>
      </c>
      <c r="B154" s="10" t="s">
        <v>56</v>
      </c>
      <c r="C154" s="10" t="s">
        <v>22</v>
      </c>
      <c r="D154" s="10" t="s">
        <v>23</v>
      </c>
      <c r="E154" s="10" t="s">
        <v>25</v>
      </c>
      <c r="F154" s="10" t="s">
        <v>25</v>
      </c>
      <c r="G154" s="10" t="s">
        <v>25</v>
      </c>
      <c r="H154" s="10">
        <v>55.0</v>
      </c>
      <c r="I154" s="10" t="s">
        <v>24</v>
      </c>
      <c r="J154" s="10">
        <v>5.0</v>
      </c>
      <c r="K154" s="10" t="s">
        <v>52</v>
      </c>
      <c r="L154" s="11">
        <v>5000.0</v>
      </c>
    </row>
    <row r="155" ht="15.75" customHeight="1">
      <c r="A155" s="12" t="s">
        <v>208</v>
      </c>
      <c r="B155" s="13" t="s">
        <v>29</v>
      </c>
      <c r="C155" s="13" t="s">
        <v>22</v>
      </c>
      <c r="D155" s="13" t="s">
        <v>77</v>
      </c>
      <c r="E155" s="13" t="s">
        <v>24</v>
      </c>
      <c r="F155" s="13" t="s">
        <v>25</v>
      </c>
      <c r="G155" s="13" t="s">
        <v>24</v>
      </c>
      <c r="H155" s="13">
        <v>70.0</v>
      </c>
      <c r="I155" s="13" t="s">
        <v>24</v>
      </c>
      <c r="J155" s="13">
        <v>4.0</v>
      </c>
      <c r="K155" s="13" t="s">
        <v>30</v>
      </c>
      <c r="L155" s="14">
        <v>10000.0</v>
      </c>
    </row>
    <row r="156" ht="15.75" customHeight="1">
      <c r="A156" s="9" t="s">
        <v>209</v>
      </c>
      <c r="B156" s="10" t="s">
        <v>112</v>
      </c>
      <c r="C156" s="10" t="s">
        <v>40</v>
      </c>
      <c r="D156" s="10" t="s">
        <v>23</v>
      </c>
      <c r="E156" s="10" t="s">
        <v>24</v>
      </c>
      <c r="F156" s="10" t="s">
        <v>24</v>
      </c>
      <c r="G156" s="10" t="s">
        <v>24</v>
      </c>
      <c r="H156" s="10">
        <v>55.0</v>
      </c>
      <c r="I156" s="10" t="s">
        <v>25</v>
      </c>
      <c r="J156" s="10">
        <v>1.0</v>
      </c>
      <c r="K156" s="10" t="s">
        <v>49</v>
      </c>
      <c r="L156" s="11">
        <v>5000.0</v>
      </c>
    </row>
    <row r="157" ht="15.75" customHeight="1">
      <c r="A157" s="12" t="s">
        <v>210</v>
      </c>
      <c r="B157" s="13" t="s">
        <v>69</v>
      </c>
      <c r="C157" s="13" t="s">
        <v>22</v>
      </c>
      <c r="D157" s="13" t="s">
        <v>77</v>
      </c>
      <c r="E157" s="13" t="s">
        <v>24</v>
      </c>
      <c r="F157" s="13" t="s">
        <v>25</v>
      </c>
      <c r="G157" s="13" t="s">
        <v>24</v>
      </c>
      <c r="H157" s="13">
        <v>24.0</v>
      </c>
      <c r="I157" s="13" t="s">
        <v>24</v>
      </c>
      <c r="J157" s="13">
        <v>4.0</v>
      </c>
      <c r="K157" s="13" t="s">
        <v>49</v>
      </c>
      <c r="L157" s="14">
        <v>2500.0</v>
      </c>
    </row>
    <row r="158" ht="15.75" customHeight="1">
      <c r="A158" s="9" t="s">
        <v>211</v>
      </c>
      <c r="B158" s="10" t="s">
        <v>56</v>
      </c>
      <c r="C158" s="10" t="s">
        <v>22</v>
      </c>
      <c r="D158" s="10" t="s">
        <v>23</v>
      </c>
      <c r="E158" s="10" t="s">
        <v>25</v>
      </c>
      <c r="F158" s="10" t="s">
        <v>25</v>
      </c>
      <c r="G158" s="10" t="s">
        <v>25</v>
      </c>
      <c r="H158" s="10">
        <v>47.0</v>
      </c>
      <c r="I158" s="10" t="s">
        <v>24</v>
      </c>
      <c r="J158" s="10">
        <v>4.0</v>
      </c>
      <c r="K158" s="10" t="s">
        <v>45</v>
      </c>
      <c r="L158" s="11">
        <v>10000.0</v>
      </c>
    </row>
    <row r="159" ht="15.75" customHeight="1">
      <c r="A159" s="12" t="s">
        <v>212</v>
      </c>
      <c r="B159" s="13" t="s">
        <v>33</v>
      </c>
      <c r="C159" s="13" t="s">
        <v>22</v>
      </c>
      <c r="D159" s="13" t="s">
        <v>23</v>
      </c>
      <c r="E159" s="13" t="s">
        <v>25</v>
      </c>
      <c r="F159" s="13" t="s">
        <v>25</v>
      </c>
      <c r="G159" s="13" t="s">
        <v>24</v>
      </c>
      <c r="H159" s="13">
        <v>17.0</v>
      </c>
      <c r="I159" s="13" t="s">
        <v>24</v>
      </c>
      <c r="J159" s="13">
        <v>0.0</v>
      </c>
      <c r="K159" s="13" t="s">
        <v>30</v>
      </c>
      <c r="L159" s="14">
        <v>154.0</v>
      </c>
    </row>
    <row r="160" ht="15.75" customHeight="1">
      <c r="A160" s="9" t="s">
        <v>213</v>
      </c>
      <c r="B160" s="10" t="s">
        <v>36</v>
      </c>
      <c r="C160" s="10" t="s">
        <v>22</v>
      </c>
      <c r="D160" s="10" t="s">
        <v>23</v>
      </c>
      <c r="E160" s="10" t="s">
        <v>24</v>
      </c>
      <c r="F160" s="10" t="s">
        <v>25</v>
      </c>
      <c r="G160" s="10" t="s">
        <v>24</v>
      </c>
      <c r="H160" s="10">
        <v>15.0</v>
      </c>
      <c r="I160" s="10" t="s">
        <v>24</v>
      </c>
      <c r="J160" s="10">
        <v>0.0</v>
      </c>
      <c r="K160" s="10" t="s">
        <v>26</v>
      </c>
      <c r="L160" s="11">
        <v>360.0</v>
      </c>
    </row>
    <row r="161" ht="15.75" customHeight="1">
      <c r="A161" s="12" t="s">
        <v>214</v>
      </c>
      <c r="B161" s="13" t="s">
        <v>56</v>
      </c>
      <c r="C161" s="13" t="s">
        <v>22</v>
      </c>
      <c r="D161" s="13" t="s">
        <v>77</v>
      </c>
      <c r="E161" s="13" t="s">
        <v>24</v>
      </c>
      <c r="F161" s="13" t="s">
        <v>25</v>
      </c>
      <c r="G161" s="13" t="s">
        <v>24</v>
      </c>
      <c r="H161" s="13">
        <v>38.0</v>
      </c>
      <c r="I161" s="13" t="s">
        <v>25</v>
      </c>
      <c r="J161" s="13">
        <v>4.0</v>
      </c>
      <c r="K161" s="13" t="s">
        <v>26</v>
      </c>
      <c r="L161" s="14">
        <v>5000.0</v>
      </c>
    </row>
    <row r="162" ht="15.75" customHeight="1">
      <c r="A162" s="9" t="s">
        <v>215</v>
      </c>
      <c r="B162" s="10" t="s">
        <v>101</v>
      </c>
      <c r="C162" s="10" t="s">
        <v>22</v>
      </c>
      <c r="D162" s="10" t="s">
        <v>77</v>
      </c>
      <c r="E162" s="10" t="s">
        <v>24</v>
      </c>
      <c r="F162" s="10" t="s">
        <v>24</v>
      </c>
      <c r="G162" s="10" t="s">
        <v>24</v>
      </c>
      <c r="H162" s="10">
        <v>13.0</v>
      </c>
      <c r="I162" s="10" t="s">
        <v>24</v>
      </c>
      <c r="J162" s="10">
        <v>0.0</v>
      </c>
      <c r="K162" s="10" t="s">
        <v>49</v>
      </c>
      <c r="L162" s="11">
        <v>276.0</v>
      </c>
    </row>
    <row r="163" ht="15.75" customHeight="1">
      <c r="A163" s="12" t="s">
        <v>216</v>
      </c>
      <c r="B163" s="13" t="s">
        <v>22</v>
      </c>
      <c r="C163" s="13" t="s">
        <v>22</v>
      </c>
      <c r="D163" s="13" t="s">
        <v>77</v>
      </c>
      <c r="E163" s="13" t="s">
        <v>25</v>
      </c>
      <c r="F163" s="13" t="s">
        <v>25</v>
      </c>
      <c r="G163" s="13" t="s">
        <v>25</v>
      </c>
      <c r="H163" s="13">
        <v>64.0</v>
      </c>
      <c r="I163" s="13" t="s">
        <v>24</v>
      </c>
      <c r="J163" s="13">
        <v>3.0</v>
      </c>
      <c r="K163" s="13" t="s">
        <v>30</v>
      </c>
      <c r="L163" s="14">
        <v>10000.0</v>
      </c>
    </row>
    <row r="164" ht="15.75" customHeight="1">
      <c r="A164" s="9" t="s">
        <v>217</v>
      </c>
      <c r="B164" s="10" t="s">
        <v>64</v>
      </c>
      <c r="C164" s="10" t="s">
        <v>22</v>
      </c>
      <c r="D164" s="10" t="s">
        <v>77</v>
      </c>
      <c r="E164" s="10" t="s">
        <v>24</v>
      </c>
      <c r="F164" s="10" t="s">
        <v>25</v>
      </c>
      <c r="G164" s="10" t="s">
        <v>25</v>
      </c>
      <c r="H164" s="10">
        <v>47.0</v>
      </c>
      <c r="I164" s="10" t="s">
        <v>25</v>
      </c>
      <c r="J164" s="10">
        <v>5.0</v>
      </c>
      <c r="K164" s="10" t="s">
        <v>45</v>
      </c>
      <c r="L164" s="11">
        <v>10000.0</v>
      </c>
    </row>
    <row r="165" ht="15.75" customHeight="1">
      <c r="A165" s="12" t="s">
        <v>218</v>
      </c>
      <c r="B165" s="13" t="s">
        <v>87</v>
      </c>
      <c r="C165" s="13" t="s">
        <v>22</v>
      </c>
      <c r="D165" s="13" t="s">
        <v>23</v>
      </c>
      <c r="E165" s="13" t="s">
        <v>24</v>
      </c>
      <c r="F165" s="13" t="s">
        <v>25</v>
      </c>
      <c r="G165" s="13" t="s">
        <v>24</v>
      </c>
      <c r="H165" s="13">
        <v>38.0</v>
      </c>
      <c r="I165" s="13" t="s">
        <v>24</v>
      </c>
      <c r="J165" s="13">
        <v>2.0</v>
      </c>
      <c r="K165" s="13" t="s">
        <v>49</v>
      </c>
      <c r="L165" s="14">
        <v>10000.0</v>
      </c>
    </row>
    <row r="166" ht="15.75" customHeight="1">
      <c r="A166" s="9" t="s">
        <v>219</v>
      </c>
      <c r="B166" s="10" t="s">
        <v>36</v>
      </c>
      <c r="C166" s="10" t="s">
        <v>22</v>
      </c>
      <c r="D166" s="10" t="s">
        <v>77</v>
      </c>
      <c r="E166" s="10" t="s">
        <v>24</v>
      </c>
      <c r="F166" s="10" t="s">
        <v>25</v>
      </c>
      <c r="G166" s="10" t="s">
        <v>24</v>
      </c>
      <c r="H166" s="10">
        <v>43.0</v>
      </c>
      <c r="I166" s="10" t="s">
        <v>25</v>
      </c>
      <c r="J166" s="10">
        <v>1.0</v>
      </c>
      <c r="K166" s="10" t="s">
        <v>49</v>
      </c>
      <c r="L166" s="11">
        <v>10000.0</v>
      </c>
    </row>
    <row r="167" ht="15.75" customHeight="1">
      <c r="A167" s="12" t="s">
        <v>220</v>
      </c>
      <c r="B167" s="13" t="s">
        <v>48</v>
      </c>
      <c r="C167" s="13" t="s">
        <v>22</v>
      </c>
      <c r="D167" s="13" t="s">
        <v>77</v>
      </c>
      <c r="E167" s="13" t="s">
        <v>25</v>
      </c>
      <c r="F167" s="13" t="s">
        <v>24</v>
      </c>
      <c r="G167" s="13" t="s">
        <v>24</v>
      </c>
      <c r="H167" s="13">
        <v>64.0</v>
      </c>
      <c r="I167" s="13" t="s">
        <v>25</v>
      </c>
      <c r="J167" s="13">
        <v>2.0</v>
      </c>
      <c r="K167" s="13" t="s">
        <v>52</v>
      </c>
      <c r="L167" s="14">
        <v>25000.0</v>
      </c>
    </row>
    <row r="168" ht="15.75" customHeight="1">
      <c r="A168" s="9" t="s">
        <v>221</v>
      </c>
      <c r="B168" s="10" t="s">
        <v>85</v>
      </c>
      <c r="C168" s="10" t="s">
        <v>22</v>
      </c>
      <c r="D168" s="10" t="s">
        <v>77</v>
      </c>
      <c r="E168" s="10" t="s">
        <v>25</v>
      </c>
      <c r="F168" s="10" t="s">
        <v>25</v>
      </c>
      <c r="G168" s="10" t="s">
        <v>24</v>
      </c>
      <c r="H168" s="10">
        <v>49.0</v>
      </c>
      <c r="I168" s="10" t="s">
        <v>25</v>
      </c>
      <c r="J168" s="10">
        <v>2.0</v>
      </c>
      <c r="K168" s="10" t="s">
        <v>26</v>
      </c>
      <c r="L168" s="11">
        <v>5000.0</v>
      </c>
    </row>
    <row r="169" ht="15.75" customHeight="1">
      <c r="A169" s="12" t="s">
        <v>222</v>
      </c>
      <c r="B169" s="13" t="s">
        <v>44</v>
      </c>
      <c r="C169" s="13" t="s">
        <v>22</v>
      </c>
      <c r="D169" s="13" t="s">
        <v>77</v>
      </c>
      <c r="E169" s="13" t="s">
        <v>25</v>
      </c>
      <c r="F169" s="13" t="s">
        <v>25</v>
      </c>
      <c r="G169" s="13" t="s">
        <v>25</v>
      </c>
      <c r="H169" s="13">
        <v>53.0</v>
      </c>
      <c r="I169" s="13" t="s">
        <v>25</v>
      </c>
      <c r="J169" s="13">
        <v>2.0</v>
      </c>
      <c r="K169" s="13" t="s">
        <v>49</v>
      </c>
      <c r="L169" s="14">
        <v>10000.0</v>
      </c>
    </row>
    <row r="170" ht="15.75" customHeight="1">
      <c r="A170" s="9" t="s">
        <v>223</v>
      </c>
      <c r="B170" s="10" t="s">
        <v>44</v>
      </c>
      <c r="C170" s="10" t="s">
        <v>22</v>
      </c>
      <c r="D170" s="10" t="s">
        <v>23</v>
      </c>
      <c r="E170" s="10" t="s">
        <v>24</v>
      </c>
      <c r="F170" s="10" t="s">
        <v>24</v>
      </c>
      <c r="G170" s="10" t="s">
        <v>24</v>
      </c>
      <c r="H170" s="10">
        <v>14.0</v>
      </c>
      <c r="I170" s="10" t="s">
        <v>24</v>
      </c>
      <c r="J170" s="10">
        <v>0.0</v>
      </c>
      <c r="K170" s="10" t="s">
        <v>49</v>
      </c>
      <c r="L170" s="11">
        <v>498.0</v>
      </c>
    </row>
    <row r="171" ht="15.75" customHeight="1">
      <c r="A171" s="12" t="s">
        <v>224</v>
      </c>
      <c r="B171" s="13" t="s">
        <v>101</v>
      </c>
      <c r="C171" s="13" t="s">
        <v>22</v>
      </c>
      <c r="D171" s="13" t="s">
        <v>77</v>
      </c>
      <c r="E171" s="13" t="s">
        <v>25</v>
      </c>
      <c r="F171" s="13" t="s">
        <v>25</v>
      </c>
      <c r="G171" s="13" t="s">
        <v>25</v>
      </c>
      <c r="H171" s="13">
        <v>75.0</v>
      </c>
      <c r="I171" s="13" t="s">
        <v>24</v>
      </c>
      <c r="J171" s="13">
        <v>3.0</v>
      </c>
      <c r="K171" s="13" t="s">
        <v>52</v>
      </c>
      <c r="L171" s="14">
        <v>10000.0</v>
      </c>
    </row>
    <row r="172" ht="15.75" customHeight="1">
      <c r="A172" s="9" t="s">
        <v>225</v>
      </c>
      <c r="B172" s="10" t="s">
        <v>39</v>
      </c>
      <c r="C172" s="10" t="s">
        <v>40</v>
      </c>
      <c r="D172" s="10" t="s">
        <v>77</v>
      </c>
      <c r="E172" s="10" t="s">
        <v>25</v>
      </c>
      <c r="F172" s="10" t="s">
        <v>24</v>
      </c>
      <c r="G172" s="10" t="s">
        <v>25</v>
      </c>
      <c r="H172" s="10">
        <v>20.0</v>
      </c>
      <c r="I172" s="10" t="s">
        <v>25</v>
      </c>
      <c r="J172" s="10">
        <v>1.0</v>
      </c>
      <c r="K172" s="10" t="s">
        <v>30</v>
      </c>
      <c r="L172" s="11">
        <v>5000.0</v>
      </c>
    </row>
    <row r="173" ht="15.75" customHeight="1">
      <c r="A173" s="12" t="s">
        <v>226</v>
      </c>
      <c r="B173" s="13" t="s">
        <v>22</v>
      </c>
      <c r="C173" s="13" t="s">
        <v>22</v>
      </c>
      <c r="D173" s="13" t="s">
        <v>23</v>
      </c>
      <c r="E173" s="13" t="s">
        <v>25</v>
      </c>
      <c r="F173" s="13" t="s">
        <v>24</v>
      </c>
      <c r="G173" s="13" t="s">
        <v>24</v>
      </c>
      <c r="H173" s="13">
        <v>64.0</v>
      </c>
      <c r="I173" s="13" t="s">
        <v>24</v>
      </c>
      <c r="J173" s="13">
        <v>5.0</v>
      </c>
      <c r="K173" s="13" t="s">
        <v>52</v>
      </c>
      <c r="L173" s="14">
        <v>10000.0</v>
      </c>
    </row>
    <row r="174" ht="15.75" customHeight="1">
      <c r="A174" s="9" t="s">
        <v>227</v>
      </c>
      <c r="B174" s="10" t="s">
        <v>51</v>
      </c>
      <c r="C174" s="10" t="s">
        <v>22</v>
      </c>
      <c r="D174" s="10" t="s">
        <v>77</v>
      </c>
      <c r="E174" s="10" t="s">
        <v>24</v>
      </c>
      <c r="F174" s="10" t="s">
        <v>24</v>
      </c>
      <c r="G174" s="10" t="s">
        <v>25</v>
      </c>
      <c r="H174" s="10">
        <v>77.0</v>
      </c>
      <c r="I174" s="10" t="s">
        <v>25</v>
      </c>
      <c r="J174" s="10">
        <v>1.0</v>
      </c>
      <c r="K174" s="10" t="s">
        <v>30</v>
      </c>
      <c r="L174" s="11">
        <v>10000.0</v>
      </c>
    </row>
    <row r="175" ht="15.75" customHeight="1">
      <c r="A175" s="12" t="s">
        <v>228</v>
      </c>
      <c r="B175" s="13" t="s">
        <v>101</v>
      </c>
      <c r="C175" s="13" t="s">
        <v>22</v>
      </c>
      <c r="D175" s="13" t="s">
        <v>23</v>
      </c>
      <c r="E175" s="13" t="s">
        <v>24</v>
      </c>
      <c r="F175" s="13" t="s">
        <v>24</v>
      </c>
      <c r="G175" s="13" t="s">
        <v>25</v>
      </c>
      <c r="H175" s="13">
        <v>62.0</v>
      </c>
      <c r="I175" s="13" t="s">
        <v>24</v>
      </c>
      <c r="J175" s="13">
        <v>1.0</v>
      </c>
      <c r="K175" s="13" t="s">
        <v>45</v>
      </c>
      <c r="L175" s="14">
        <v>25000.0</v>
      </c>
    </row>
    <row r="176" ht="15.75" customHeight="1">
      <c r="A176" s="9" t="s">
        <v>229</v>
      </c>
      <c r="B176" s="10" t="s">
        <v>42</v>
      </c>
      <c r="C176" s="10" t="s">
        <v>22</v>
      </c>
      <c r="D176" s="10" t="s">
        <v>23</v>
      </c>
      <c r="E176" s="10" t="s">
        <v>24</v>
      </c>
      <c r="F176" s="10" t="s">
        <v>24</v>
      </c>
      <c r="G176" s="10" t="s">
        <v>24</v>
      </c>
      <c r="H176" s="10">
        <v>84.0</v>
      </c>
      <c r="I176" s="10" t="s">
        <v>25</v>
      </c>
      <c r="J176" s="10">
        <v>3.0</v>
      </c>
      <c r="K176" s="10" t="s">
        <v>52</v>
      </c>
      <c r="L176" s="11">
        <v>10000.0</v>
      </c>
    </row>
    <row r="177" ht="15.75" customHeight="1">
      <c r="A177" s="12" t="s">
        <v>230</v>
      </c>
      <c r="B177" s="13" t="s">
        <v>36</v>
      </c>
      <c r="C177" s="13" t="s">
        <v>22</v>
      </c>
      <c r="D177" s="13" t="s">
        <v>23</v>
      </c>
      <c r="E177" s="13" t="s">
        <v>24</v>
      </c>
      <c r="F177" s="13" t="s">
        <v>24</v>
      </c>
      <c r="G177" s="13" t="s">
        <v>25</v>
      </c>
      <c r="H177" s="13">
        <v>73.0</v>
      </c>
      <c r="I177" s="13" t="s">
        <v>24</v>
      </c>
      <c r="J177" s="13">
        <v>1.0</v>
      </c>
      <c r="K177" s="13" t="s">
        <v>52</v>
      </c>
      <c r="L177" s="14">
        <v>25000.0</v>
      </c>
    </row>
    <row r="178" ht="15.75" customHeight="1">
      <c r="A178" s="9" t="s">
        <v>231</v>
      </c>
      <c r="B178" s="10" t="s">
        <v>29</v>
      </c>
      <c r="C178" s="10" t="s">
        <v>22</v>
      </c>
      <c r="D178" s="10" t="s">
        <v>23</v>
      </c>
      <c r="E178" s="10" t="s">
        <v>24</v>
      </c>
      <c r="F178" s="10" t="s">
        <v>25</v>
      </c>
      <c r="G178" s="10" t="s">
        <v>25</v>
      </c>
      <c r="H178" s="10">
        <v>36.0</v>
      </c>
      <c r="I178" s="10" t="s">
        <v>25</v>
      </c>
      <c r="J178" s="10">
        <v>4.0</v>
      </c>
      <c r="K178" s="10" t="s">
        <v>26</v>
      </c>
      <c r="L178" s="11">
        <v>5000.0</v>
      </c>
    </row>
    <row r="179" ht="15.75" customHeight="1">
      <c r="A179" s="12" t="s">
        <v>232</v>
      </c>
      <c r="B179" s="13" t="s">
        <v>69</v>
      </c>
      <c r="C179" s="13" t="s">
        <v>22</v>
      </c>
      <c r="D179" s="13" t="s">
        <v>23</v>
      </c>
      <c r="E179" s="13" t="s">
        <v>24</v>
      </c>
      <c r="F179" s="13" t="s">
        <v>25</v>
      </c>
      <c r="G179" s="13" t="s">
        <v>25</v>
      </c>
      <c r="H179" s="13">
        <v>28.0</v>
      </c>
      <c r="I179" s="13" t="s">
        <v>24</v>
      </c>
      <c r="J179" s="13">
        <v>5.0</v>
      </c>
      <c r="K179" s="13" t="s">
        <v>49</v>
      </c>
      <c r="L179" s="14">
        <v>5000.0</v>
      </c>
    </row>
    <row r="180" ht="15.75" customHeight="1">
      <c r="A180" s="9" t="s">
        <v>233</v>
      </c>
      <c r="B180" s="10" t="s">
        <v>64</v>
      </c>
      <c r="C180" s="10" t="s">
        <v>22</v>
      </c>
      <c r="D180" s="10" t="s">
        <v>23</v>
      </c>
      <c r="E180" s="10" t="s">
        <v>24</v>
      </c>
      <c r="F180" s="10" t="s">
        <v>24</v>
      </c>
      <c r="G180" s="10" t="s">
        <v>24</v>
      </c>
      <c r="H180" s="10">
        <v>48.0</v>
      </c>
      <c r="I180" s="10" t="s">
        <v>25</v>
      </c>
      <c r="J180" s="10">
        <v>5.0</v>
      </c>
      <c r="K180" s="10" t="s">
        <v>45</v>
      </c>
      <c r="L180" s="11">
        <v>10000.0</v>
      </c>
    </row>
    <row r="181" ht="15.75" customHeight="1">
      <c r="A181" s="12" t="s">
        <v>234</v>
      </c>
      <c r="B181" s="13" t="s">
        <v>64</v>
      </c>
      <c r="C181" s="13" t="s">
        <v>22</v>
      </c>
      <c r="D181" s="13" t="s">
        <v>23</v>
      </c>
      <c r="E181" s="13" t="s">
        <v>25</v>
      </c>
      <c r="F181" s="13" t="s">
        <v>25</v>
      </c>
      <c r="G181" s="13" t="s">
        <v>25</v>
      </c>
      <c r="H181" s="13">
        <v>82.0</v>
      </c>
      <c r="I181" s="13" t="s">
        <v>25</v>
      </c>
      <c r="J181" s="13">
        <v>2.0</v>
      </c>
      <c r="K181" s="13" t="s">
        <v>45</v>
      </c>
      <c r="L181" s="14">
        <v>10000.0</v>
      </c>
    </row>
    <row r="182" ht="15.75" customHeight="1">
      <c r="A182" s="9" t="s">
        <v>235</v>
      </c>
      <c r="B182" s="10" t="s">
        <v>54</v>
      </c>
      <c r="C182" s="10" t="s">
        <v>22</v>
      </c>
      <c r="D182" s="10" t="s">
        <v>23</v>
      </c>
      <c r="E182" s="10" t="s">
        <v>24</v>
      </c>
      <c r="F182" s="10" t="s">
        <v>24</v>
      </c>
      <c r="G182" s="10" t="s">
        <v>24</v>
      </c>
      <c r="H182" s="10">
        <v>16.0</v>
      </c>
      <c r="I182" s="10" t="s">
        <v>24</v>
      </c>
      <c r="J182" s="10">
        <v>0.0</v>
      </c>
      <c r="K182" s="10" t="s">
        <v>49</v>
      </c>
      <c r="L182" s="11">
        <v>298.0</v>
      </c>
    </row>
    <row r="183" ht="15.75" customHeight="1">
      <c r="A183" s="12" t="s">
        <v>236</v>
      </c>
      <c r="B183" s="13" t="s">
        <v>85</v>
      </c>
      <c r="C183" s="13" t="s">
        <v>22</v>
      </c>
      <c r="D183" s="13" t="s">
        <v>23</v>
      </c>
      <c r="E183" s="13" t="s">
        <v>25</v>
      </c>
      <c r="F183" s="13" t="s">
        <v>25</v>
      </c>
      <c r="G183" s="13" t="s">
        <v>25</v>
      </c>
      <c r="H183" s="13">
        <v>23.0</v>
      </c>
      <c r="I183" s="13" t="s">
        <v>25</v>
      </c>
      <c r="J183" s="13">
        <v>4.0</v>
      </c>
      <c r="K183" s="13" t="s">
        <v>49</v>
      </c>
      <c r="L183" s="14">
        <v>2500.0</v>
      </c>
    </row>
    <row r="184" ht="15.75" customHeight="1">
      <c r="A184" s="9" t="s">
        <v>237</v>
      </c>
      <c r="B184" s="10" t="s">
        <v>36</v>
      </c>
      <c r="C184" s="10" t="s">
        <v>22</v>
      </c>
      <c r="D184" s="10" t="s">
        <v>23</v>
      </c>
      <c r="E184" s="10" t="s">
        <v>24</v>
      </c>
      <c r="F184" s="10" t="s">
        <v>24</v>
      </c>
      <c r="G184" s="10" t="s">
        <v>24</v>
      </c>
      <c r="H184" s="10">
        <v>86.0</v>
      </c>
      <c r="I184" s="10" t="s">
        <v>24</v>
      </c>
      <c r="J184" s="10">
        <v>4.0</v>
      </c>
      <c r="K184" s="10" t="s">
        <v>45</v>
      </c>
      <c r="L184" s="11">
        <v>25000.0</v>
      </c>
    </row>
    <row r="185" ht="15.75" customHeight="1">
      <c r="A185" s="12" t="s">
        <v>238</v>
      </c>
      <c r="B185" s="13" t="s">
        <v>36</v>
      </c>
      <c r="C185" s="13" t="s">
        <v>22</v>
      </c>
      <c r="D185" s="13" t="s">
        <v>77</v>
      </c>
      <c r="E185" s="13" t="s">
        <v>25</v>
      </c>
      <c r="F185" s="13" t="s">
        <v>24</v>
      </c>
      <c r="G185" s="13" t="s">
        <v>24</v>
      </c>
      <c r="H185" s="13">
        <v>81.0</v>
      </c>
      <c r="I185" s="13" t="s">
        <v>25</v>
      </c>
      <c r="J185" s="13">
        <v>5.0</v>
      </c>
      <c r="K185" s="13" t="s">
        <v>52</v>
      </c>
      <c r="L185" s="14">
        <v>25000.0</v>
      </c>
    </row>
    <row r="186" ht="15.75" customHeight="1">
      <c r="A186" s="9" t="s">
        <v>239</v>
      </c>
      <c r="B186" s="10" t="s">
        <v>29</v>
      </c>
      <c r="C186" s="10" t="s">
        <v>22</v>
      </c>
      <c r="D186" s="10" t="s">
        <v>23</v>
      </c>
      <c r="E186" s="10" t="s">
        <v>24</v>
      </c>
      <c r="F186" s="10" t="s">
        <v>25</v>
      </c>
      <c r="G186" s="10" t="s">
        <v>24</v>
      </c>
      <c r="H186" s="10">
        <v>24.0</v>
      </c>
      <c r="I186" s="10" t="s">
        <v>25</v>
      </c>
      <c r="J186" s="10">
        <v>2.0</v>
      </c>
      <c r="K186" s="10" t="s">
        <v>30</v>
      </c>
      <c r="L186" s="11">
        <v>5000.0</v>
      </c>
    </row>
    <row r="187" ht="15.75" customHeight="1">
      <c r="A187" s="12" t="s">
        <v>240</v>
      </c>
      <c r="B187" s="13" t="s">
        <v>33</v>
      </c>
      <c r="C187" s="13" t="s">
        <v>22</v>
      </c>
      <c r="D187" s="13" t="s">
        <v>77</v>
      </c>
      <c r="E187" s="13" t="s">
        <v>24</v>
      </c>
      <c r="F187" s="13" t="s">
        <v>24</v>
      </c>
      <c r="G187" s="13" t="s">
        <v>24</v>
      </c>
      <c r="H187" s="13">
        <v>82.0</v>
      </c>
      <c r="I187" s="13" t="s">
        <v>24</v>
      </c>
      <c r="J187" s="13">
        <v>5.0</v>
      </c>
      <c r="K187" s="13" t="s">
        <v>45</v>
      </c>
      <c r="L187" s="14">
        <v>10000.0</v>
      </c>
    </row>
    <row r="188" ht="15.75" customHeight="1">
      <c r="A188" s="9" t="s">
        <v>241</v>
      </c>
      <c r="B188" s="10" t="s">
        <v>51</v>
      </c>
      <c r="C188" s="10" t="s">
        <v>22</v>
      </c>
      <c r="D188" s="10" t="s">
        <v>23</v>
      </c>
      <c r="E188" s="10" t="s">
        <v>25</v>
      </c>
      <c r="F188" s="10" t="s">
        <v>24</v>
      </c>
      <c r="G188" s="10" t="s">
        <v>24</v>
      </c>
      <c r="H188" s="10">
        <v>49.0</v>
      </c>
      <c r="I188" s="10" t="s">
        <v>24</v>
      </c>
      <c r="J188" s="10">
        <v>3.0</v>
      </c>
      <c r="K188" s="10" t="s">
        <v>49</v>
      </c>
      <c r="L188" s="11">
        <v>5000.0</v>
      </c>
    </row>
    <row r="189" ht="15.75" customHeight="1">
      <c r="A189" s="12" t="s">
        <v>242</v>
      </c>
      <c r="B189" s="13" t="s">
        <v>29</v>
      </c>
      <c r="C189" s="13" t="s">
        <v>22</v>
      </c>
      <c r="D189" s="13" t="s">
        <v>23</v>
      </c>
      <c r="E189" s="13" t="s">
        <v>24</v>
      </c>
      <c r="F189" s="13" t="s">
        <v>25</v>
      </c>
      <c r="G189" s="13" t="s">
        <v>24</v>
      </c>
      <c r="H189" s="13">
        <v>29.0</v>
      </c>
      <c r="I189" s="13" t="s">
        <v>24</v>
      </c>
      <c r="J189" s="13">
        <v>1.0</v>
      </c>
      <c r="K189" s="13" t="s">
        <v>30</v>
      </c>
      <c r="L189" s="14">
        <v>2500.0</v>
      </c>
    </row>
    <row r="190" ht="15.75" customHeight="1">
      <c r="A190" s="9" t="s">
        <v>243</v>
      </c>
      <c r="B190" s="10" t="s">
        <v>101</v>
      </c>
      <c r="C190" s="10" t="s">
        <v>22</v>
      </c>
      <c r="D190" s="10" t="s">
        <v>77</v>
      </c>
      <c r="E190" s="10" t="s">
        <v>24</v>
      </c>
      <c r="F190" s="10" t="s">
        <v>24</v>
      </c>
      <c r="G190" s="10" t="s">
        <v>24</v>
      </c>
      <c r="H190" s="10">
        <v>70.0</v>
      </c>
      <c r="I190" s="10" t="s">
        <v>25</v>
      </c>
      <c r="J190" s="10">
        <v>2.0</v>
      </c>
      <c r="K190" s="10" t="s">
        <v>30</v>
      </c>
      <c r="L190" s="11">
        <v>10000.0</v>
      </c>
    </row>
    <row r="191" ht="15.75" customHeight="1">
      <c r="A191" s="12" t="s">
        <v>244</v>
      </c>
      <c r="B191" s="13" t="s">
        <v>101</v>
      </c>
      <c r="C191" s="13" t="s">
        <v>22</v>
      </c>
      <c r="D191" s="13" t="s">
        <v>23</v>
      </c>
      <c r="E191" s="13" t="s">
        <v>24</v>
      </c>
      <c r="F191" s="13" t="s">
        <v>24</v>
      </c>
      <c r="G191" s="13" t="s">
        <v>25</v>
      </c>
      <c r="H191" s="13">
        <v>65.0</v>
      </c>
      <c r="I191" s="13" t="s">
        <v>24</v>
      </c>
      <c r="J191" s="13">
        <v>4.0</v>
      </c>
      <c r="K191" s="13" t="s">
        <v>30</v>
      </c>
      <c r="L191" s="14">
        <v>25000.0</v>
      </c>
    </row>
    <row r="192" ht="15.75" customHeight="1">
      <c r="A192" s="9" t="s">
        <v>245</v>
      </c>
      <c r="B192" s="10" t="s">
        <v>21</v>
      </c>
      <c r="C192" s="10" t="s">
        <v>22</v>
      </c>
      <c r="D192" s="10" t="s">
        <v>23</v>
      </c>
      <c r="E192" s="10" t="s">
        <v>25</v>
      </c>
      <c r="F192" s="10" t="s">
        <v>24</v>
      </c>
      <c r="G192" s="10" t="s">
        <v>25</v>
      </c>
      <c r="H192" s="10">
        <v>59.0</v>
      </c>
      <c r="I192" s="10" t="s">
        <v>25</v>
      </c>
      <c r="J192" s="10">
        <v>2.0</v>
      </c>
      <c r="K192" s="10" t="s">
        <v>52</v>
      </c>
      <c r="L192" s="11">
        <v>10000.0</v>
      </c>
    </row>
    <row r="193" ht="15.75" customHeight="1">
      <c r="A193" s="12" t="s">
        <v>246</v>
      </c>
      <c r="B193" s="13" t="s">
        <v>56</v>
      </c>
      <c r="C193" s="13" t="s">
        <v>22</v>
      </c>
      <c r="D193" s="13" t="s">
        <v>23</v>
      </c>
      <c r="E193" s="13" t="s">
        <v>24</v>
      </c>
      <c r="F193" s="13" t="s">
        <v>24</v>
      </c>
      <c r="G193" s="13" t="s">
        <v>24</v>
      </c>
      <c r="H193" s="13">
        <v>72.0</v>
      </c>
      <c r="I193" s="13" t="s">
        <v>24</v>
      </c>
      <c r="J193" s="13">
        <v>2.0</v>
      </c>
      <c r="K193" s="13" t="s">
        <v>45</v>
      </c>
      <c r="L193" s="14">
        <v>10000.0</v>
      </c>
    </row>
    <row r="194" ht="15.75" customHeight="1">
      <c r="A194" s="9" t="s">
        <v>247</v>
      </c>
      <c r="B194" s="10" t="s">
        <v>33</v>
      </c>
      <c r="C194" s="10" t="s">
        <v>22</v>
      </c>
      <c r="D194" s="10" t="s">
        <v>23</v>
      </c>
      <c r="E194" s="10" t="s">
        <v>24</v>
      </c>
      <c r="F194" s="10" t="s">
        <v>24</v>
      </c>
      <c r="G194" s="10" t="s">
        <v>25</v>
      </c>
      <c r="H194" s="10">
        <v>65.0</v>
      </c>
      <c r="I194" s="10" t="s">
        <v>25</v>
      </c>
      <c r="J194" s="10">
        <v>3.0</v>
      </c>
      <c r="K194" s="10" t="s">
        <v>52</v>
      </c>
      <c r="L194" s="11">
        <v>10000.0</v>
      </c>
    </row>
    <row r="195" ht="15.75" customHeight="1">
      <c r="A195" s="12" t="s">
        <v>248</v>
      </c>
      <c r="B195" s="13" t="s">
        <v>21</v>
      </c>
      <c r="C195" s="13" t="s">
        <v>22</v>
      </c>
      <c r="D195" s="13" t="s">
        <v>77</v>
      </c>
      <c r="E195" s="13" t="s">
        <v>25</v>
      </c>
      <c r="F195" s="13" t="s">
        <v>25</v>
      </c>
      <c r="G195" s="13" t="s">
        <v>24</v>
      </c>
      <c r="H195" s="13">
        <v>86.0</v>
      </c>
      <c r="I195" s="13" t="s">
        <v>24</v>
      </c>
      <c r="J195" s="13">
        <v>1.0</v>
      </c>
      <c r="K195" s="13" t="s">
        <v>45</v>
      </c>
      <c r="L195" s="14">
        <v>10000.0</v>
      </c>
    </row>
    <row r="196" ht="15.75" customHeight="1">
      <c r="A196" s="9" t="s">
        <v>249</v>
      </c>
      <c r="B196" s="10" t="s">
        <v>33</v>
      </c>
      <c r="C196" s="10" t="s">
        <v>22</v>
      </c>
      <c r="D196" s="10" t="s">
        <v>23</v>
      </c>
      <c r="E196" s="10" t="s">
        <v>24</v>
      </c>
      <c r="F196" s="10" t="s">
        <v>24</v>
      </c>
      <c r="G196" s="10" t="s">
        <v>24</v>
      </c>
      <c r="H196" s="10">
        <v>80.0</v>
      </c>
      <c r="I196" s="10" t="s">
        <v>25</v>
      </c>
      <c r="J196" s="10">
        <v>5.0</v>
      </c>
      <c r="K196" s="10" t="s">
        <v>52</v>
      </c>
      <c r="L196" s="11">
        <v>25000.0</v>
      </c>
    </row>
    <row r="197" ht="15.75" customHeight="1">
      <c r="A197" s="12" t="s">
        <v>250</v>
      </c>
      <c r="B197" s="13" t="s">
        <v>112</v>
      </c>
      <c r="C197" s="13" t="s">
        <v>40</v>
      </c>
      <c r="D197" s="13" t="s">
        <v>23</v>
      </c>
      <c r="E197" s="13" t="s">
        <v>25</v>
      </c>
      <c r="F197" s="13" t="s">
        <v>24</v>
      </c>
      <c r="G197" s="13" t="s">
        <v>24</v>
      </c>
      <c r="H197" s="13">
        <v>41.0</v>
      </c>
      <c r="I197" s="13" t="s">
        <v>24</v>
      </c>
      <c r="J197" s="13">
        <v>1.0</v>
      </c>
      <c r="K197" s="13" t="s">
        <v>26</v>
      </c>
      <c r="L197" s="14">
        <v>10000.0</v>
      </c>
    </row>
    <row r="198" ht="15.75" customHeight="1">
      <c r="A198" s="9" t="s">
        <v>251</v>
      </c>
      <c r="B198" s="10" t="s">
        <v>101</v>
      </c>
      <c r="C198" s="10" t="s">
        <v>22</v>
      </c>
      <c r="D198" s="10" t="s">
        <v>77</v>
      </c>
      <c r="E198" s="10" t="s">
        <v>25</v>
      </c>
      <c r="F198" s="10" t="s">
        <v>25</v>
      </c>
      <c r="G198" s="10" t="s">
        <v>25</v>
      </c>
      <c r="H198" s="10">
        <v>35.0</v>
      </c>
      <c r="I198" s="10" t="s">
        <v>24</v>
      </c>
      <c r="J198" s="10">
        <v>5.0</v>
      </c>
      <c r="K198" s="10" t="s">
        <v>52</v>
      </c>
      <c r="L198" s="11">
        <v>10000.0</v>
      </c>
    </row>
    <row r="199" ht="15.75" customHeight="1">
      <c r="A199" s="12" t="s">
        <v>252</v>
      </c>
      <c r="B199" s="13" t="s">
        <v>29</v>
      </c>
      <c r="C199" s="13" t="s">
        <v>22</v>
      </c>
      <c r="D199" s="13" t="s">
        <v>77</v>
      </c>
      <c r="E199" s="13" t="s">
        <v>25</v>
      </c>
      <c r="F199" s="13" t="s">
        <v>25</v>
      </c>
      <c r="G199" s="13" t="s">
        <v>24</v>
      </c>
      <c r="H199" s="13">
        <v>80.0</v>
      </c>
      <c r="I199" s="13" t="s">
        <v>25</v>
      </c>
      <c r="J199" s="13">
        <v>4.0</v>
      </c>
      <c r="K199" s="13" t="s">
        <v>52</v>
      </c>
      <c r="L199" s="14">
        <v>10000.0</v>
      </c>
    </row>
    <row r="200" ht="15.75" customHeight="1">
      <c r="A200" s="9" t="s">
        <v>253</v>
      </c>
      <c r="B200" s="10" t="s">
        <v>87</v>
      </c>
      <c r="C200" s="10" t="s">
        <v>22</v>
      </c>
      <c r="D200" s="10" t="s">
        <v>77</v>
      </c>
      <c r="E200" s="10" t="s">
        <v>25</v>
      </c>
      <c r="F200" s="10" t="s">
        <v>24</v>
      </c>
      <c r="G200" s="10" t="s">
        <v>25</v>
      </c>
      <c r="H200" s="10">
        <v>41.0</v>
      </c>
      <c r="I200" s="10" t="s">
        <v>25</v>
      </c>
      <c r="J200" s="10">
        <v>5.0</v>
      </c>
      <c r="K200" s="10" t="s">
        <v>49</v>
      </c>
      <c r="L200" s="11">
        <v>10000.0</v>
      </c>
    </row>
    <row r="201" ht="15.75" customHeight="1">
      <c r="A201" s="12" t="s">
        <v>254</v>
      </c>
      <c r="B201" s="13" t="s">
        <v>87</v>
      </c>
      <c r="C201" s="13" t="s">
        <v>22</v>
      </c>
      <c r="D201" s="13" t="s">
        <v>77</v>
      </c>
      <c r="E201" s="13" t="s">
        <v>25</v>
      </c>
      <c r="F201" s="13" t="s">
        <v>24</v>
      </c>
      <c r="G201" s="13" t="s">
        <v>24</v>
      </c>
      <c r="H201" s="13">
        <v>71.0</v>
      </c>
      <c r="I201" s="13" t="s">
        <v>24</v>
      </c>
      <c r="J201" s="13">
        <v>2.0</v>
      </c>
      <c r="K201" s="13" t="s">
        <v>52</v>
      </c>
      <c r="L201" s="14">
        <v>10000.0</v>
      </c>
    </row>
    <row r="202" ht="15.75" customHeight="1">
      <c r="A202" s="9" t="s">
        <v>255</v>
      </c>
      <c r="B202" s="10" t="s">
        <v>21</v>
      </c>
      <c r="C202" s="10" t="s">
        <v>22</v>
      </c>
      <c r="D202" s="10" t="s">
        <v>77</v>
      </c>
      <c r="E202" s="10" t="s">
        <v>24</v>
      </c>
      <c r="F202" s="10" t="s">
        <v>24</v>
      </c>
      <c r="G202" s="10" t="s">
        <v>25</v>
      </c>
      <c r="H202" s="10">
        <v>64.0</v>
      </c>
      <c r="I202" s="10" t="s">
        <v>24</v>
      </c>
      <c r="J202" s="10">
        <v>3.0</v>
      </c>
      <c r="K202" s="10" t="s">
        <v>45</v>
      </c>
      <c r="L202" s="11">
        <v>10000.0</v>
      </c>
    </row>
    <row r="203" ht="15.75" customHeight="1">
      <c r="A203" s="12" t="s">
        <v>256</v>
      </c>
      <c r="B203" s="13" t="s">
        <v>21</v>
      </c>
      <c r="C203" s="13" t="s">
        <v>22</v>
      </c>
      <c r="D203" s="13" t="s">
        <v>77</v>
      </c>
      <c r="E203" s="13" t="s">
        <v>24</v>
      </c>
      <c r="F203" s="13" t="s">
        <v>24</v>
      </c>
      <c r="G203" s="13" t="s">
        <v>25</v>
      </c>
      <c r="H203" s="13">
        <v>71.0</v>
      </c>
      <c r="I203" s="13" t="s">
        <v>24</v>
      </c>
      <c r="J203" s="13">
        <v>4.0</v>
      </c>
      <c r="K203" s="13" t="s">
        <v>52</v>
      </c>
      <c r="L203" s="14">
        <v>10000.0</v>
      </c>
    </row>
    <row r="204" ht="15.75" customHeight="1">
      <c r="A204" s="9" t="s">
        <v>257</v>
      </c>
      <c r="B204" s="10" t="s">
        <v>22</v>
      </c>
      <c r="C204" s="10" t="s">
        <v>22</v>
      </c>
      <c r="D204" s="10" t="s">
        <v>77</v>
      </c>
      <c r="E204" s="10" t="s">
        <v>24</v>
      </c>
      <c r="F204" s="10" t="s">
        <v>24</v>
      </c>
      <c r="G204" s="10" t="s">
        <v>24</v>
      </c>
      <c r="H204" s="10">
        <v>18.0</v>
      </c>
      <c r="I204" s="10" t="s">
        <v>24</v>
      </c>
      <c r="J204" s="10">
        <v>2.0</v>
      </c>
      <c r="K204" s="10" t="s">
        <v>26</v>
      </c>
      <c r="L204" s="11">
        <v>5000.0</v>
      </c>
    </row>
    <row r="205" ht="15.75" customHeight="1">
      <c r="A205" s="12" t="s">
        <v>258</v>
      </c>
      <c r="B205" s="13" t="s">
        <v>64</v>
      </c>
      <c r="C205" s="13" t="s">
        <v>22</v>
      </c>
      <c r="D205" s="13" t="s">
        <v>77</v>
      </c>
      <c r="E205" s="13" t="s">
        <v>24</v>
      </c>
      <c r="F205" s="13" t="s">
        <v>24</v>
      </c>
      <c r="G205" s="13" t="s">
        <v>25</v>
      </c>
      <c r="H205" s="13">
        <v>69.0</v>
      </c>
      <c r="I205" s="13" t="s">
        <v>25</v>
      </c>
      <c r="J205" s="13">
        <v>4.0</v>
      </c>
      <c r="K205" s="13" t="s">
        <v>52</v>
      </c>
      <c r="L205" s="14">
        <v>25000.0</v>
      </c>
    </row>
    <row r="206" ht="15.75" customHeight="1">
      <c r="A206" s="9" t="s">
        <v>259</v>
      </c>
      <c r="B206" s="10" t="s">
        <v>51</v>
      </c>
      <c r="C206" s="10" t="s">
        <v>22</v>
      </c>
      <c r="D206" s="10" t="s">
        <v>77</v>
      </c>
      <c r="E206" s="10" t="s">
        <v>25</v>
      </c>
      <c r="F206" s="10" t="s">
        <v>25</v>
      </c>
      <c r="G206" s="10" t="s">
        <v>25</v>
      </c>
      <c r="H206" s="10">
        <v>43.0</v>
      </c>
      <c r="I206" s="10" t="s">
        <v>25</v>
      </c>
      <c r="J206" s="10">
        <v>1.0</v>
      </c>
      <c r="K206" s="10" t="s">
        <v>49</v>
      </c>
      <c r="L206" s="11">
        <v>10000.0</v>
      </c>
    </row>
    <row r="207" ht="15.75" customHeight="1">
      <c r="A207" s="12" t="s">
        <v>260</v>
      </c>
      <c r="B207" s="13" t="s">
        <v>54</v>
      </c>
      <c r="C207" s="13" t="s">
        <v>22</v>
      </c>
      <c r="D207" s="13" t="s">
        <v>77</v>
      </c>
      <c r="E207" s="13" t="s">
        <v>25</v>
      </c>
      <c r="F207" s="13" t="s">
        <v>24</v>
      </c>
      <c r="G207" s="13" t="s">
        <v>25</v>
      </c>
      <c r="H207" s="13">
        <v>68.0</v>
      </c>
      <c r="I207" s="13" t="s">
        <v>25</v>
      </c>
      <c r="J207" s="13">
        <v>3.0</v>
      </c>
      <c r="K207" s="13" t="s">
        <v>30</v>
      </c>
      <c r="L207" s="14">
        <v>10000.0</v>
      </c>
    </row>
    <row r="208" ht="15.75" customHeight="1">
      <c r="A208" s="9" t="s">
        <v>261</v>
      </c>
      <c r="B208" s="10" t="s">
        <v>64</v>
      </c>
      <c r="C208" s="10" t="s">
        <v>22</v>
      </c>
      <c r="D208" s="10" t="s">
        <v>77</v>
      </c>
      <c r="E208" s="10" t="s">
        <v>24</v>
      </c>
      <c r="F208" s="10" t="s">
        <v>25</v>
      </c>
      <c r="G208" s="10" t="s">
        <v>24</v>
      </c>
      <c r="H208" s="10">
        <v>59.0</v>
      </c>
      <c r="I208" s="10" t="s">
        <v>24</v>
      </c>
      <c r="J208" s="10">
        <v>5.0</v>
      </c>
      <c r="K208" s="10" t="s">
        <v>49</v>
      </c>
      <c r="L208" s="11">
        <v>10000.0</v>
      </c>
    </row>
    <row r="209" ht="15.75" customHeight="1">
      <c r="A209" s="12" t="s">
        <v>262</v>
      </c>
      <c r="B209" s="13" t="s">
        <v>22</v>
      </c>
      <c r="C209" s="13" t="s">
        <v>22</v>
      </c>
      <c r="D209" s="13" t="s">
        <v>77</v>
      </c>
      <c r="E209" s="13" t="s">
        <v>25</v>
      </c>
      <c r="F209" s="13" t="s">
        <v>24</v>
      </c>
      <c r="G209" s="13" t="s">
        <v>25</v>
      </c>
      <c r="H209" s="13">
        <v>41.0</v>
      </c>
      <c r="I209" s="13" t="s">
        <v>24</v>
      </c>
      <c r="J209" s="13">
        <v>5.0</v>
      </c>
      <c r="K209" s="13" t="s">
        <v>45</v>
      </c>
      <c r="L209" s="14">
        <v>5000.0</v>
      </c>
    </row>
    <row r="210" ht="15.75" customHeight="1">
      <c r="A210" s="9" t="s">
        <v>263</v>
      </c>
      <c r="B210" s="10" t="s">
        <v>51</v>
      </c>
      <c r="C210" s="10" t="s">
        <v>22</v>
      </c>
      <c r="D210" s="10" t="s">
        <v>77</v>
      </c>
      <c r="E210" s="10" t="s">
        <v>25</v>
      </c>
      <c r="F210" s="10" t="s">
        <v>25</v>
      </c>
      <c r="G210" s="10" t="s">
        <v>24</v>
      </c>
      <c r="H210" s="10">
        <v>59.0</v>
      </c>
      <c r="I210" s="10" t="s">
        <v>24</v>
      </c>
      <c r="J210" s="10">
        <v>2.0</v>
      </c>
      <c r="K210" s="10" t="s">
        <v>52</v>
      </c>
      <c r="L210" s="11">
        <v>10000.0</v>
      </c>
    </row>
    <row r="211" ht="15.75" customHeight="1">
      <c r="A211" s="12" t="s">
        <v>264</v>
      </c>
      <c r="B211" s="13" t="s">
        <v>85</v>
      </c>
      <c r="C211" s="13" t="s">
        <v>22</v>
      </c>
      <c r="D211" s="13" t="s">
        <v>77</v>
      </c>
      <c r="E211" s="13" t="s">
        <v>24</v>
      </c>
      <c r="F211" s="13" t="s">
        <v>25</v>
      </c>
      <c r="G211" s="13" t="s">
        <v>25</v>
      </c>
      <c r="H211" s="13">
        <v>41.0</v>
      </c>
      <c r="I211" s="13" t="s">
        <v>25</v>
      </c>
      <c r="J211" s="13">
        <v>3.0</v>
      </c>
      <c r="K211" s="13" t="s">
        <v>26</v>
      </c>
      <c r="L211" s="14">
        <v>10000.0</v>
      </c>
    </row>
    <row r="212" ht="15.75" customHeight="1">
      <c r="A212" s="9" t="s">
        <v>265</v>
      </c>
      <c r="B212" s="10" t="s">
        <v>73</v>
      </c>
      <c r="C212" s="10" t="s">
        <v>40</v>
      </c>
      <c r="D212" s="10" t="s">
        <v>77</v>
      </c>
      <c r="E212" s="10" t="s">
        <v>24</v>
      </c>
      <c r="F212" s="10" t="s">
        <v>25</v>
      </c>
      <c r="G212" s="10" t="s">
        <v>25</v>
      </c>
      <c r="H212" s="10">
        <v>60.0</v>
      </c>
      <c r="I212" s="10" t="s">
        <v>25</v>
      </c>
      <c r="J212" s="10">
        <v>3.0</v>
      </c>
      <c r="K212" s="10" t="s">
        <v>30</v>
      </c>
      <c r="L212" s="11">
        <v>25000.0</v>
      </c>
    </row>
    <row r="213" ht="15.75" customHeight="1">
      <c r="A213" s="12" t="s">
        <v>266</v>
      </c>
      <c r="B213" s="13" t="s">
        <v>69</v>
      </c>
      <c r="C213" s="13" t="s">
        <v>22</v>
      </c>
      <c r="D213" s="13" t="s">
        <v>77</v>
      </c>
      <c r="E213" s="13" t="s">
        <v>25</v>
      </c>
      <c r="F213" s="13" t="s">
        <v>25</v>
      </c>
      <c r="G213" s="13" t="s">
        <v>25</v>
      </c>
      <c r="H213" s="13">
        <v>67.0</v>
      </c>
      <c r="I213" s="13" t="s">
        <v>24</v>
      </c>
      <c r="J213" s="13">
        <v>5.0</v>
      </c>
      <c r="K213" s="13" t="s">
        <v>52</v>
      </c>
      <c r="L213" s="14">
        <v>10000.0</v>
      </c>
    </row>
    <row r="214" ht="15.75" customHeight="1">
      <c r="A214" s="9" t="s">
        <v>267</v>
      </c>
      <c r="B214" s="10" t="s">
        <v>112</v>
      </c>
      <c r="C214" s="10" t="s">
        <v>40</v>
      </c>
      <c r="D214" s="10" t="s">
        <v>77</v>
      </c>
      <c r="E214" s="10" t="s">
        <v>24</v>
      </c>
      <c r="F214" s="10" t="s">
        <v>24</v>
      </c>
      <c r="G214" s="10" t="s">
        <v>24</v>
      </c>
      <c r="H214" s="10">
        <v>17.0</v>
      </c>
      <c r="I214" s="10" t="s">
        <v>24</v>
      </c>
      <c r="J214" s="10">
        <v>0.0</v>
      </c>
      <c r="K214" s="10" t="s">
        <v>30</v>
      </c>
      <c r="L214" s="11">
        <v>325.0</v>
      </c>
    </row>
    <row r="215" ht="15.75" customHeight="1">
      <c r="A215" s="12" t="s">
        <v>268</v>
      </c>
      <c r="B215" s="13" t="s">
        <v>42</v>
      </c>
      <c r="C215" s="13" t="s">
        <v>22</v>
      </c>
      <c r="D215" s="13" t="s">
        <v>77</v>
      </c>
      <c r="E215" s="13" t="s">
        <v>24</v>
      </c>
      <c r="F215" s="13" t="s">
        <v>24</v>
      </c>
      <c r="G215" s="13" t="s">
        <v>25</v>
      </c>
      <c r="H215" s="13">
        <v>69.0</v>
      </c>
      <c r="I215" s="13" t="s">
        <v>25</v>
      </c>
      <c r="J215" s="13">
        <v>4.0</v>
      </c>
      <c r="K215" s="13" t="s">
        <v>45</v>
      </c>
      <c r="L215" s="14">
        <v>10000.0</v>
      </c>
    </row>
    <row r="216" ht="15.75" customHeight="1">
      <c r="A216" s="9" t="s">
        <v>269</v>
      </c>
      <c r="B216" s="10" t="s">
        <v>85</v>
      </c>
      <c r="C216" s="10" t="s">
        <v>22</v>
      </c>
      <c r="D216" s="10" t="s">
        <v>23</v>
      </c>
      <c r="E216" s="10" t="s">
        <v>25</v>
      </c>
      <c r="F216" s="10" t="s">
        <v>25</v>
      </c>
      <c r="G216" s="10" t="s">
        <v>25</v>
      </c>
      <c r="H216" s="10">
        <v>60.0</v>
      </c>
      <c r="I216" s="10" t="s">
        <v>25</v>
      </c>
      <c r="J216" s="10">
        <v>4.0</v>
      </c>
      <c r="K216" s="10" t="s">
        <v>45</v>
      </c>
      <c r="L216" s="11">
        <v>10000.0</v>
      </c>
    </row>
    <row r="217" ht="15.75" customHeight="1">
      <c r="A217" s="12" t="s">
        <v>270</v>
      </c>
      <c r="B217" s="13" t="s">
        <v>64</v>
      </c>
      <c r="C217" s="13" t="s">
        <v>22</v>
      </c>
      <c r="D217" s="13" t="s">
        <v>77</v>
      </c>
      <c r="E217" s="13" t="s">
        <v>25</v>
      </c>
      <c r="F217" s="13" t="s">
        <v>24</v>
      </c>
      <c r="G217" s="13" t="s">
        <v>25</v>
      </c>
      <c r="H217" s="13">
        <v>72.0</v>
      </c>
      <c r="I217" s="13" t="s">
        <v>25</v>
      </c>
      <c r="J217" s="13">
        <v>2.0</v>
      </c>
      <c r="K217" s="13" t="s">
        <v>45</v>
      </c>
      <c r="L217" s="14">
        <v>10000.0</v>
      </c>
    </row>
    <row r="218" ht="15.75" customHeight="1">
      <c r="A218" s="9" t="s">
        <v>271</v>
      </c>
      <c r="B218" s="10" t="s">
        <v>22</v>
      </c>
      <c r="C218" s="10" t="s">
        <v>22</v>
      </c>
      <c r="D218" s="10" t="s">
        <v>77</v>
      </c>
      <c r="E218" s="10" t="s">
        <v>24</v>
      </c>
      <c r="F218" s="10" t="s">
        <v>25</v>
      </c>
      <c r="G218" s="10" t="s">
        <v>24</v>
      </c>
      <c r="H218" s="10">
        <v>85.0</v>
      </c>
      <c r="I218" s="10" t="s">
        <v>25</v>
      </c>
      <c r="J218" s="10">
        <v>5.0</v>
      </c>
      <c r="K218" s="10" t="s">
        <v>52</v>
      </c>
      <c r="L218" s="11">
        <v>25000.0</v>
      </c>
    </row>
    <row r="219" ht="15.75" customHeight="1">
      <c r="A219" s="12" t="s">
        <v>272</v>
      </c>
      <c r="B219" s="13" t="s">
        <v>85</v>
      </c>
      <c r="C219" s="13" t="s">
        <v>22</v>
      </c>
      <c r="D219" s="13" t="s">
        <v>77</v>
      </c>
      <c r="E219" s="13" t="s">
        <v>24</v>
      </c>
      <c r="F219" s="13" t="s">
        <v>24</v>
      </c>
      <c r="G219" s="13" t="s">
        <v>24</v>
      </c>
      <c r="H219" s="13">
        <v>51.0</v>
      </c>
      <c r="I219" s="13" t="s">
        <v>25</v>
      </c>
      <c r="J219" s="13">
        <v>2.0</v>
      </c>
      <c r="K219" s="13" t="s">
        <v>26</v>
      </c>
      <c r="L219" s="14">
        <v>5000.0</v>
      </c>
    </row>
    <row r="220" ht="15.75" customHeight="1">
      <c r="A220" s="9" t="s">
        <v>273</v>
      </c>
      <c r="B220" s="10" t="s">
        <v>29</v>
      </c>
      <c r="C220" s="10" t="s">
        <v>22</v>
      </c>
      <c r="D220" s="10" t="s">
        <v>77</v>
      </c>
      <c r="E220" s="10" t="s">
        <v>25</v>
      </c>
      <c r="F220" s="10" t="s">
        <v>25</v>
      </c>
      <c r="G220" s="10" t="s">
        <v>24</v>
      </c>
      <c r="H220" s="10">
        <v>70.0</v>
      </c>
      <c r="I220" s="10" t="s">
        <v>24</v>
      </c>
      <c r="J220" s="10">
        <v>3.0</v>
      </c>
      <c r="K220" s="10" t="s">
        <v>30</v>
      </c>
      <c r="L220" s="11">
        <v>10000.0</v>
      </c>
    </row>
    <row r="221" ht="15.75" customHeight="1">
      <c r="A221" s="12" t="s">
        <v>274</v>
      </c>
      <c r="B221" s="13" t="s">
        <v>51</v>
      </c>
      <c r="C221" s="13" t="s">
        <v>22</v>
      </c>
      <c r="D221" s="13" t="s">
        <v>77</v>
      </c>
      <c r="E221" s="13" t="s">
        <v>24</v>
      </c>
      <c r="F221" s="13" t="s">
        <v>24</v>
      </c>
      <c r="G221" s="13" t="s">
        <v>24</v>
      </c>
      <c r="H221" s="13">
        <v>69.0</v>
      </c>
      <c r="I221" s="13" t="s">
        <v>24</v>
      </c>
      <c r="J221" s="13">
        <v>2.0</v>
      </c>
      <c r="K221" s="13" t="s">
        <v>52</v>
      </c>
      <c r="L221" s="14">
        <v>10000.0</v>
      </c>
    </row>
    <row r="222" ht="15.75" customHeight="1">
      <c r="A222" s="9" t="s">
        <v>275</v>
      </c>
      <c r="B222" s="10" t="s">
        <v>44</v>
      </c>
      <c r="C222" s="10" t="s">
        <v>22</v>
      </c>
      <c r="D222" s="10" t="s">
        <v>77</v>
      </c>
      <c r="E222" s="10" t="s">
        <v>24</v>
      </c>
      <c r="F222" s="10" t="s">
        <v>25</v>
      </c>
      <c r="G222" s="10" t="s">
        <v>25</v>
      </c>
      <c r="H222" s="10">
        <v>36.0</v>
      </c>
      <c r="I222" s="10" t="s">
        <v>24</v>
      </c>
      <c r="J222" s="10">
        <v>1.0</v>
      </c>
      <c r="K222" s="10" t="s">
        <v>30</v>
      </c>
      <c r="L222" s="11">
        <v>5000.0</v>
      </c>
    </row>
    <row r="223" ht="15.75" customHeight="1">
      <c r="A223" s="12" t="s">
        <v>276</v>
      </c>
      <c r="B223" s="13" t="s">
        <v>69</v>
      </c>
      <c r="C223" s="13" t="s">
        <v>22</v>
      </c>
      <c r="D223" s="13" t="s">
        <v>77</v>
      </c>
      <c r="E223" s="13" t="s">
        <v>24</v>
      </c>
      <c r="F223" s="13" t="s">
        <v>24</v>
      </c>
      <c r="G223" s="13" t="s">
        <v>25</v>
      </c>
      <c r="H223" s="13">
        <v>71.0</v>
      </c>
      <c r="I223" s="13" t="s">
        <v>25</v>
      </c>
      <c r="J223" s="13">
        <v>1.0</v>
      </c>
      <c r="K223" s="13" t="s">
        <v>52</v>
      </c>
      <c r="L223" s="14">
        <v>25000.0</v>
      </c>
    </row>
    <row r="224" ht="15.75" customHeight="1">
      <c r="A224" s="9" t="s">
        <v>277</v>
      </c>
      <c r="B224" s="10" t="s">
        <v>42</v>
      </c>
      <c r="C224" s="10" t="s">
        <v>22</v>
      </c>
      <c r="D224" s="10" t="s">
        <v>77</v>
      </c>
      <c r="E224" s="10" t="s">
        <v>24</v>
      </c>
      <c r="F224" s="10" t="s">
        <v>24</v>
      </c>
      <c r="G224" s="10" t="s">
        <v>24</v>
      </c>
      <c r="H224" s="10">
        <v>85.0</v>
      </c>
      <c r="I224" s="10" t="s">
        <v>24</v>
      </c>
      <c r="J224" s="10">
        <v>1.0</v>
      </c>
      <c r="K224" s="10" t="s">
        <v>52</v>
      </c>
      <c r="L224" s="11">
        <v>10000.0</v>
      </c>
    </row>
    <row r="225" ht="15.75" customHeight="1">
      <c r="A225" s="12" t="s">
        <v>278</v>
      </c>
      <c r="B225" s="13" t="s">
        <v>112</v>
      </c>
      <c r="C225" s="13" t="s">
        <v>40</v>
      </c>
      <c r="D225" s="13" t="s">
        <v>77</v>
      </c>
      <c r="E225" s="13" t="s">
        <v>25</v>
      </c>
      <c r="F225" s="13" t="s">
        <v>25</v>
      </c>
      <c r="G225" s="13" t="s">
        <v>25</v>
      </c>
      <c r="H225" s="13">
        <v>52.0</v>
      </c>
      <c r="I225" s="13" t="s">
        <v>24</v>
      </c>
      <c r="J225" s="13">
        <v>5.0</v>
      </c>
      <c r="K225" s="13" t="s">
        <v>49</v>
      </c>
      <c r="L225" s="14">
        <v>10000.0</v>
      </c>
    </row>
    <row r="226" ht="15.75" customHeight="1">
      <c r="A226" s="9" t="s">
        <v>279</v>
      </c>
      <c r="B226" s="10" t="s">
        <v>69</v>
      </c>
      <c r="C226" s="10" t="s">
        <v>22</v>
      </c>
      <c r="D226" s="10" t="s">
        <v>77</v>
      </c>
      <c r="E226" s="10" t="s">
        <v>25</v>
      </c>
      <c r="F226" s="10" t="s">
        <v>25</v>
      </c>
      <c r="G226" s="10" t="s">
        <v>24</v>
      </c>
      <c r="H226" s="10">
        <v>28.0</v>
      </c>
      <c r="I226" s="10" t="s">
        <v>24</v>
      </c>
      <c r="J226" s="10">
        <v>5.0</v>
      </c>
      <c r="K226" s="10" t="s">
        <v>26</v>
      </c>
      <c r="L226" s="11">
        <v>5000.0</v>
      </c>
    </row>
    <row r="227" ht="15.75" customHeight="1">
      <c r="A227" s="12" t="s">
        <v>280</v>
      </c>
      <c r="B227" s="13" t="s">
        <v>51</v>
      </c>
      <c r="C227" s="13" t="s">
        <v>22</v>
      </c>
      <c r="D227" s="13" t="s">
        <v>77</v>
      </c>
      <c r="E227" s="13" t="s">
        <v>25</v>
      </c>
      <c r="F227" s="13" t="s">
        <v>25</v>
      </c>
      <c r="G227" s="13" t="s">
        <v>24</v>
      </c>
      <c r="H227" s="13">
        <v>18.0</v>
      </c>
      <c r="I227" s="13" t="s">
        <v>25</v>
      </c>
      <c r="J227" s="13">
        <v>5.0</v>
      </c>
      <c r="K227" s="13" t="s">
        <v>30</v>
      </c>
      <c r="L227" s="14">
        <v>2500.0</v>
      </c>
    </row>
    <row r="228" ht="15.75" customHeight="1">
      <c r="A228" s="9" t="s">
        <v>281</v>
      </c>
      <c r="B228" s="10" t="s">
        <v>29</v>
      </c>
      <c r="C228" s="10" t="s">
        <v>22</v>
      </c>
      <c r="D228" s="10" t="s">
        <v>77</v>
      </c>
      <c r="E228" s="10" t="s">
        <v>24</v>
      </c>
      <c r="F228" s="10" t="s">
        <v>24</v>
      </c>
      <c r="G228" s="10" t="s">
        <v>24</v>
      </c>
      <c r="H228" s="10">
        <v>26.0</v>
      </c>
      <c r="I228" s="10" t="s">
        <v>25</v>
      </c>
      <c r="J228" s="10">
        <v>1.0</v>
      </c>
      <c r="K228" s="10" t="s">
        <v>30</v>
      </c>
      <c r="L228" s="11">
        <v>2500.0</v>
      </c>
    </row>
    <row r="229" ht="15.75" customHeight="1">
      <c r="A229" s="12" t="s">
        <v>282</v>
      </c>
      <c r="B229" s="13" t="s">
        <v>21</v>
      </c>
      <c r="C229" s="13" t="s">
        <v>22</v>
      </c>
      <c r="D229" s="13" t="s">
        <v>77</v>
      </c>
      <c r="E229" s="13" t="s">
        <v>24</v>
      </c>
      <c r="F229" s="13" t="s">
        <v>25</v>
      </c>
      <c r="G229" s="13" t="s">
        <v>24</v>
      </c>
      <c r="H229" s="13">
        <v>79.0</v>
      </c>
      <c r="I229" s="13" t="s">
        <v>24</v>
      </c>
      <c r="J229" s="13">
        <v>2.0</v>
      </c>
      <c r="K229" s="13" t="s">
        <v>45</v>
      </c>
      <c r="L229" s="14">
        <v>25000.0</v>
      </c>
    </row>
    <row r="230" ht="15.75" customHeight="1">
      <c r="A230" s="9" t="s">
        <v>283</v>
      </c>
      <c r="B230" s="10" t="s">
        <v>22</v>
      </c>
      <c r="C230" s="10" t="s">
        <v>22</v>
      </c>
      <c r="D230" s="10" t="s">
        <v>77</v>
      </c>
      <c r="E230" s="10" t="s">
        <v>25</v>
      </c>
      <c r="F230" s="10" t="s">
        <v>25</v>
      </c>
      <c r="G230" s="10" t="s">
        <v>25</v>
      </c>
      <c r="H230" s="10">
        <v>20.0</v>
      </c>
      <c r="I230" s="10" t="s">
        <v>25</v>
      </c>
      <c r="J230" s="10">
        <v>2.0</v>
      </c>
      <c r="K230" s="10" t="s">
        <v>26</v>
      </c>
      <c r="L230" s="11">
        <v>5000.0</v>
      </c>
    </row>
    <row r="231" ht="15.75" customHeight="1">
      <c r="A231" s="12" t="s">
        <v>284</v>
      </c>
      <c r="B231" s="13" t="s">
        <v>69</v>
      </c>
      <c r="C231" s="13" t="s">
        <v>22</v>
      </c>
      <c r="D231" s="13" t="s">
        <v>77</v>
      </c>
      <c r="E231" s="13" t="s">
        <v>24</v>
      </c>
      <c r="F231" s="13" t="s">
        <v>25</v>
      </c>
      <c r="G231" s="13" t="s">
        <v>24</v>
      </c>
      <c r="H231" s="13">
        <v>62.0</v>
      </c>
      <c r="I231" s="13" t="s">
        <v>24</v>
      </c>
      <c r="J231" s="13">
        <v>2.0</v>
      </c>
      <c r="K231" s="13" t="s">
        <v>45</v>
      </c>
      <c r="L231" s="14">
        <v>10000.0</v>
      </c>
    </row>
    <row r="232" ht="15.75" customHeight="1">
      <c r="A232" s="9" t="s">
        <v>285</v>
      </c>
      <c r="B232" s="10" t="s">
        <v>101</v>
      </c>
      <c r="C232" s="10" t="s">
        <v>22</v>
      </c>
      <c r="D232" s="10" t="s">
        <v>77</v>
      </c>
      <c r="E232" s="10" t="s">
        <v>24</v>
      </c>
      <c r="F232" s="10" t="s">
        <v>25</v>
      </c>
      <c r="G232" s="10" t="s">
        <v>24</v>
      </c>
      <c r="H232" s="10">
        <v>12.0</v>
      </c>
      <c r="I232" s="10" t="s">
        <v>24</v>
      </c>
      <c r="J232" s="10">
        <v>0.0</v>
      </c>
      <c r="K232" s="10" t="s">
        <v>26</v>
      </c>
      <c r="L232" s="11">
        <v>96.0</v>
      </c>
    </row>
    <row r="233" ht="15.75" customHeight="1">
      <c r="A233" s="12" t="s">
        <v>286</v>
      </c>
      <c r="B233" s="13" t="s">
        <v>85</v>
      </c>
      <c r="C233" s="13" t="s">
        <v>22</v>
      </c>
      <c r="D233" s="13" t="s">
        <v>77</v>
      </c>
      <c r="E233" s="13" t="s">
        <v>25</v>
      </c>
      <c r="F233" s="13" t="s">
        <v>25</v>
      </c>
      <c r="G233" s="13" t="s">
        <v>24</v>
      </c>
      <c r="H233" s="13">
        <v>24.0</v>
      </c>
      <c r="I233" s="13" t="s">
        <v>25</v>
      </c>
      <c r="J233" s="13">
        <v>2.0</v>
      </c>
      <c r="K233" s="13" t="s">
        <v>26</v>
      </c>
      <c r="L233" s="14">
        <v>2500.0</v>
      </c>
    </row>
    <row r="234" ht="15.75" customHeight="1">
      <c r="A234" s="9" t="s">
        <v>287</v>
      </c>
      <c r="B234" s="10" t="s">
        <v>21</v>
      </c>
      <c r="C234" s="10" t="s">
        <v>22</v>
      </c>
      <c r="D234" s="10" t="s">
        <v>77</v>
      </c>
      <c r="E234" s="10" t="s">
        <v>24</v>
      </c>
      <c r="F234" s="10" t="s">
        <v>24</v>
      </c>
      <c r="G234" s="10" t="s">
        <v>24</v>
      </c>
      <c r="H234" s="10">
        <v>74.0</v>
      </c>
      <c r="I234" s="10" t="s">
        <v>24</v>
      </c>
      <c r="J234" s="10">
        <v>2.0</v>
      </c>
      <c r="K234" s="10" t="s">
        <v>45</v>
      </c>
      <c r="L234" s="11">
        <v>10000.0</v>
      </c>
    </row>
    <row r="235" ht="15.75" customHeight="1">
      <c r="A235" s="12" t="s">
        <v>288</v>
      </c>
      <c r="B235" s="13" t="s">
        <v>112</v>
      </c>
      <c r="C235" s="13" t="s">
        <v>40</v>
      </c>
      <c r="D235" s="13" t="s">
        <v>77</v>
      </c>
      <c r="E235" s="13" t="s">
        <v>25</v>
      </c>
      <c r="F235" s="13" t="s">
        <v>24</v>
      </c>
      <c r="G235" s="13" t="s">
        <v>25</v>
      </c>
      <c r="H235" s="13">
        <v>47.0</v>
      </c>
      <c r="I235" s="13" t="s">
        <v>24</v>
      </c>
      <c r="J235" s="13">
        <v>4.0</v>
      </c>
      <c r="K235" s="13" t="s">
        <v>45</v>
      </c>
      <c r="L235" s="14">
        <v>10000.0</v>
      </c>
    </row>
    <row r="236" ht="15.75" customHeight="1">
      <c r="A236" s="9" t="s">
        <v>289</v>
      </c>
      <c r="B236" s="10" t="s">
        <v>54</v>
      </c>
      <c r="C236" s="10" t="s">
        <v>22</v>
      </c>
      <c r="D236" s="10" t="s">
        <v>77</v>
      </c>
      <c r="E236" s="10" t="s">
        <v>24</v>
      </c>
      <c r="F236" s="10" t="s">
        <v>24</v>
      </c>
      <c r="G236" s="10" t="s">
        <v>25</v>
      </c>
      <c r="H236" s="10">
        <v>45.0</v>
      </c>
      <c r="I236" s="10" t="s">
        <v>24</v>
      </c>
      <c r="J236" s="10">
        <v>5.0</v>
      </c>
      <c r="K236" s="10" t="s">
        <v>49</v>
      </c>
      <c r="L236" s="11">
        <v>5000.0</v>
      </c>
    </row>
    <row r="237" ht="15.75" customHeight="1">
      <c r="A237" s="12" t="s">
        <v>290</v>
      </c>
      <c r="B237" s="13" t="s">
        <v>39</v>
      </c>
      <c r="C237" s="13" t="s">
        <v>40</v>
      </c>
      <c r="D237" s="13" t="s">
        <v>77</v>
      </c>
      <c r="E237" s="13" t="s">
        <v>25</v>
      </c>
      <c r="F237" s="13" t="s">
        <v>25</v>
      </c>
      <c r="G237" s="13" t="s">
        <v>25</v>
      </c>
      <c r="H237" s="13">
        <v>48.0</v>
      </c>
      <c r="I237" s="13" t="s">
        <v>25</v>
      </c>
      <c r="J237" s="13">
        <v>2.0</v>
      </c>
      <c r="K237" s="13" t="s">
        <v>30</v>
      </c>
      <c r="L237" s="14">
        <v>5000.0</v>
      </c>
    </row>
    <row r="238" ht="15.75" customHeight="1">
      <c r="A238" s="9" t="s">
        <v>291</v>
      </c>
      <c r="B238" s="10" t="s">
        <v>54</v>
      </c>
      <c r="C238" s="10" t="s">
        <v>22</v>
      </c>
      <c r="D238" s="10" t="s">
        <v>77</v>
      </c>
      <c r="E238" s="10" t="s">
        <v>25</v>
      </c>
      <c r="F238" s="10" t="s">
        <v>25</v>
      </c>
      <c r="G238" s="10" t="s">
        <v>25</v>
      </c>
      <c r="H238" s="10">
        <v>30.0</v>
      </c>
      <c r="I238" s="10" t="s">
        <v>24</v>
      </c>
      <c r="J238" s="10">
        <v>4.0</v>
      </c>
      <c r="K238" s="10" t="s">
        <v>45</v>
      </c>
      <c r="L238" s="11">
        <v>10000.0</v>
      </c>
    </row>
    <row r="239" ht="15.75" customHeight="1">
      <c r="A239" s="12" t="s">
        <v>292</v>
      </c>
      <c r="B239" s="13" t="s">
        <v>73</v>
      </c>
      <c r="C239" s="13" t="s">
        <v>40</v>
      </c>
      <c r="D239" s="13" t="s">
        <v>77</v>
      </c>
      <c r="E239" s="13" t="s">
        <v>25</v>
      </c>
      <c r="F239" s="13" t="s">
        <v>25</v>
      </c>
      <c r="G239" s="13" t="s">
        <v>24</v>
      </c>
      <c r="H239" s="13">
        <v>26.0</v>
      </c>
      <c r="I239" s="13" t="s">
        <v>24</v>
      </c>
      <c r="J239" s="13">
        <v>3.0</v>
      </c>
      <c r="K239" s="13" t="s">
        <v>30</v>
      </c>
      <c r="L239" s="14">
        <v>5000.0</v>
      </c>
    </row>
    <row r="240" ht="15.75" customHeight="1">
      <c r="A240" s="9" t="s">
        <v>293</v>
      </c>
      <c r="B240" s="10" t="s">
        <v>119</v>
      </c>
      <c r="C240" s="10" t="s">
        <v>22</v>
      </c>
      <c r="D240" s="10" t="s">
        <v>23</v>
      </c>
      <c r="E240" s="10" t="s">
        <v>24</v>
      </c>
      <c r="F240" s="10" t="s">
        <v>24</v>
      </c>
      <c r="G240" s="10" t="s">
        <v>24</v>
      </c>
      <c r="H240" s="10">
        <v>82.0</v>
      </c>
      <c r="I240" s="10" t="s">
        <v>25</v>
      </c>
      <c r="J240" s="10">
        <v>3.0</v>
      </c>
      <c r="K240" s="10" t="s">
        <v>30</v>
      </c>
      <c r="L240" s="11">
        <v>10000.0</v>
      </c>
    </row>
    <row r="241" ht="15.75" customHeight="1">
      <c r="A241" s="12" t="s">
        <v>294</v>
      </c>
      <c r="B241" s="13" t="s">
        <v>42</v>
      </c>
      <c r="C241" s="13" t="s">
        <v>22</v>
      </c>
      <c r="D241" s="13" t="s">
        <v>77</v>
      </c>
      <c r="E241" s="13" t="s">
        <v>25</v>
      </c>
      <c r="F241" s="13" t="s">
        <v>24</v>
      </c>
      <c r="G241" s="13" t="s">
        <v>24</v>
      </c>
      <c r="H241" s="13">
        <v>15.0</v>
      </c>
      <c r="I241" s="13" t="s">
        <v>24</v>
      </c>
      <c r="J241" s="13">
        <v>0.0</v>
      </c>
      <c r="K241" s="13" t="s">
        <v>26</v>
      </c>
      <c r="L241" s="14">
        <v>378.0</v>
      </c>
    </row>
    <row r="242" ht="15.75" customHeight="1">
      <c r="A242" s="9" t="s">
        <v>295</v>
      </c>
      <c r="B242" s="10" t="s">
        <v>48</v>
      </c>
      <c r="C242" s="10" t="s">
        <v>22</v>
      </c>
      <c r="D242" s="10" t="s">
        <v>77</v>
      </c>
      <c r="E242" s="10" t="s">
        <v>25</v>
      </c>
      <c r="F242" s="10" t="s">
        <v>24</v>
      </c>
      <c r="G242" s="10" t="s">
        <v>24</v>
      </c>
      <c r="H242" s="10">
        <v>16.0</v>
      </c>
      <c r="I242" s="10" t="s">
        <v>24</v>
      </c>
      <c r="J242" s="10">
        <v>0.0</v>
      </c>
      <c r="K242" s="10" t="s">
        <v>49</v>
      </c>
      <c r="L242" s="11">
        <v>19.0</v>
      </c>
    </row>
    <row r="243" ht="15.75" customHeight="1">
      <c r="A243" s="12" t="s">
        <v>296</v>
      </c>
      <c r="B243" s="13" t="s">
        <v>119</v>
      </c>
      <c r="C243" s="13" t="s">
        <v>22</v>
      </c>
      <c r="D243" s="13" t="s">
        <v>23</v>
      </c>
      <c r="E243" s="13" t="s">
        <v>25</v>
      </c>
      <c r="F243" s="13" t="s">
        <v>25</v>
      </c>
      <c r="G243" s="13" t="s">
        <v>24</v>
      </c>
      <c r="H243" s="13">
        <v>89.0</v>
      </c>
      <c r="I243" s="13" t="s">
        <v>24</v>
      </c>
      <c r="J243" s="13">
        <v>1.0</v>
      </c>
      <c r="K243" s="13" t="s">
        <v>52</v>
      </c>
      <c r="L243" s="14">
        <v>25000.0</v>
      </c>
    </row>
    <row r="244" ht="15.75" customHeight="1">
      <c r="A244" s="9" t="s">
        <v>297</v>
      </c>
      <c r="B244" s="10" t="s">
        <v>39</v>
      </c>
      <c r="C244" s="10" t="s">
        <v>40</v>
      </c>
      <c r="D244" s="10" t="s">
        <v>23</v>
      </c>
      <c r="E244" s="10" t="s">
        <v>24</v>
      </c>
      <c r="F244" s="10" t="s">
        <v>25</v>
      </c>
      <c r="G244" s="10" t="s">
        <v>24</v>
      </c>
      <c r="H244" s="10">
        <v>16.0</v>
      </c>
      <c r="I244" s="10" t="s">
        <v>24</v>
      </c>
      <c r="J244" s="10">
        <v>0.0</v>
      </c>
      <c r="K244" s="10" t="s">
        <v>26</v>
      </c>
      <c r="L244" s="11">
        <v>471.0</v>
      </c>
    </row>
    <row r="245" ht="15.75" customHeight="1">
      <c r="A245" s="12" t="s">
        <v>298</v>
      </c>
      <c r="B245" s="13" t="s">
        <v>119</v>
      </c>
      <c r="C245" s="13" t="s">
        <v>22</v>
      </c>
      <c r="D245" s="13" t="s">
        <v>77</v>
      </c>
      <c r="E245" s="13" t="s">
        <v>25</v>
      </c>
      <c r="F245" s="13" t="s">
        <v>24</v>
      </c>
      <c r="G245" s="13" t="s">
        <v>25</v>
      </c>
      <c r="H245" s="13">
        <v>27.0</v>
      </c>
      <c r="I245" s="13" t="s">
        <v>24</v>
      </c>
      <c r="J245" s="13">
        <v>4.0</v>
      </c>
      <c r="K245" s="13" t="s">
        <v>26</v>
      </c>
      <c r="L245" s="14">
        <v>5000.0</v>
      </c>
    </row>
    <row r="246" ht="15.75" customHeight="1">
      <c r="A246" s="9" t="s">
        <v>299</v>
      </c>
      <c r="B246" s="10" t="s">
        <v>119</v>
      </c>
      <c r="C246" s="10" t="s">
        <v>22</v>
      </c>
      <c r="D246" s="10" t="s">
        <v>23</v>
      </c>
      <c r="E246" s="10" t="s">
        <v>24</v>
      </c>
      <c r="F246" s="10" t="s">
        <v>24</v>
      </c>
      <c r="G246" s="10" t="s">
        <v>24</v>
      </c>
      <c r="H246" s="10">
        <v>87.0</v>
      </c>
      <c r="I246" s="10" t="s">
        <v>25</v>
      </c>
      <c r="J246" s="10">
        <v>1.0</v>
      </c>
      <c r="K246" s="10" t="s">
        <v>52</v>
      </c>
      <c r="L246" s="11">
        <v>10000.0</v>
      </c>
    </row>
    <row r="247" ht="15.75" customHeight="1">
      <c r="A247" s="12" t="s">
        <v>300</v>
      </c>
      <c r="B247" s="13" t="s">
        <v>101</v>
      </c>
      <c r="C247" s="13" t="s">
        <v>22</v>
      </c>
      <c r="D247" s="13" t="s">
        <v>77</v>
      </c>
      <c r="E247" s="13" t="s">
        <v>25</v>
      </c>
      <c r="F247" s="13" t="s">
        <v>25</v>
      </c>
      <c r="G247" s="13" t="s">
        <v>25</v>
      </c>
      <c r="H247" s="13">
        <v>18.0</v>
      </c>
      <c r="I247" s="13" t="s">
        <v>24</v>
      </c>
      <c r="J247" s="13">
        <v>4.0</v>
      </c>
      <c r="K247" s="13" t="s">
        <v>30</v>
      </c>
      <c r="L247" s="14">
        <v>2500.0</v>
      </c>
    </row>
    <row r="248" ht="15.75" customHeight="1">
      <c r="A248" s="9" t="s">
        <v>301</v>
      </c>
      <c r="B248" s="10" t="s">
        <v>64</v>
      </c>
      <c r="C248" s="10" t="s">
        <v>22</v>
      </c>
      <c r="D248" s="10" t="s">
        <v>23</v>
      </c>
      <c r="E248" s="10" t="s">
        <v>25</v>
      </c>
      <c r="F248" s="10" t="s">
        <v>25</v>
      </c>
      <c r="G248" s="10" t="s">
        <v>25</v>
      </c>
      <c r="H248" s="10">
        <v>22.0</v>
      </c>
      <c r="I248" s="10" t="s">
        <v>24</v>
      </c>
      <c r="J248" s="10">
        <v>3.0</v>
      </c>
      <c r="K248" s="10" t="s">
        <v>30</v>
      </c>
      <c r="L248" s="11">
        <v>5000.0</v>
      </c>
    </row>
    <row r="249" ht="15.75" customHeight="1">
      <c r="A249" s="12" t="s">
        <v>302</v>
      </c>
      <c r="B249" s="13" t="s">
        <v>21</v>
      </c>
      <c r="C249" s="13" t="s">
        <v>22</v>
      </c>
      <c r="D249" s="13" t="s">
        <v>77</v>
      </c>
      <c r="E249" s="13" t="s">
        <v>25</v>
      </c>
      <c r="F249" s="13" t="s">
        <v>25</v>
      </c>
      <c r="G249" s="13" t="s">
        <v>24</v>
      </c>
      <c r="H249" s="13">
        <v>68.0</v>
      </c>
      <c r="I249" s="13" t="s">
        <v>25</v>
      </c>
      <c r="J249" s="13">
        <v>3.0</v>
      </c>
      <c r="K249" s="13" t="s">
        <v>30</v>
      </c>
      <c r="L249" s="14">
        <v>10000.0</v>
      </c>
    </row>
    <row r="250" ht="15.75" customHeight="1">
      <c r="A250" s="9" t="s">
        <v>303</v>
      </c>
      <c r="B250" s="10" t="s">
        <v>101</v>
      </c>
      <c r="C250" s="10" t="s">
        <v>22</v>
      </c>
      <c r="D250" s="10" t="s">
        <v>23</v>
      </c>
      <c r="E250" s="10" t="s">
        <v>24</v>
      </c>
      <c r="F250" s="10" t="s">
        <v>25</v>
      </c>
      <c r="G250" s="10" t="s">
        <v>24</v>
      </c>
      <c r="H250" s="10">
        <v>15.0</v>
      </c>
      <c r="I250" s="10" t="s">
        <v>24</v>
      </c>
      <c r="J250" s="10">
        <v>0.0</v>
      </c>
      <c r="K250" s="10" t="s">
        <v>49</v>
      </c>
      <c r="L250" s="11">
        <v>337.0</v>
      </c>
    </row>
    <row r="251" ht="15.75" customHeight="1">
      <c r="A251" s="12" t="s">
        <v>304</v>
      </c>
      <c r="B251" s="13" t="s">
        <v>21</v>
      </c>
      <c r="C251" s="13" t="s">
        <v>22</v>
      </c>
      <c r="D251" s="13" t="s">
        <v>23</v>
      </c>
      <c r="E251" s="13" t="s">
        <v>25</v>
      </c>
      <c r="F251" s="13" t="s">
        <v>24</v>
      </c>
      <c r="G251" s="13" t="s">
        <v>25</v>
      </c>
      <c r="H251" s="13">
        <v>51.0</v>
      </c>
      <c r="I251" s="13" t="s">
        <v>24</v>
      </c>
      <c r="J251" s="13">
        <v>3.0</v>
      </c>
      <c r="K251" s="13" t="s">
        <v>45</v>
      </c>
      <c r="L251" s="14">
        <v>5000.0</v>
      </c>
    </row>
    <row r="252" ht="15.75" customHeight="1">
      <c r="A252" s="9" t="s">
        <v>305</v>
      </c>
      <c r="B252" s="10" t="s">
        <v>22</v>
      </c>
      <c r="C252" s="10" t="s">
        <v>22</v>
      </c>
      <c r="D252" s="10" t="s">
        <v>77</v>
      </c>
      <c r="E252" s="10" t="s">
        <v>25</v>
      </c>
      <c r="F252" s="10" t="s">
        <v>24</v>
      </c>
      <c r="G252" s="10" t="s">
        <v>25</v>
      </c>
      <c r="H252" s="10">
        <v>41.0</v>
      </c>
      <c r="I252" s="10" t="s">
        <v>25</v>
      </c>
      <c r="J252" s="10">
        <v>3.0</v>
      </c>
      <c r="K252" s="10" t="s">
        <v>52</v>
      </c>
      <c r="L252" s="11">
        <v>5000.0</v>
      </c>
    </row>
    <row r="253" ht="15.75" customHeight="1">
      <c r="A253" s="12" t="s">
        <v>306</v>
      </c>
      <c r="B253" s="13" t="s">
        <v>36</v>
      </c>
      <c r="C253" s="13" t="s">
        <v>22</v>
      </c>
      <c r="D253" s="13" t="s">
        <v>77</v>
      </c>
      <c r="E253" s="13" t="s">
        <v>25</v>
      </c>
      <c r="F253" s="13" t="s">
        <v>25</v>
      </c>
      <c r="G253" s="13" t="s">
        <v>25</v>
      </c>
      <c r="H253" s="13">
        <v>72.0</v>
      </c>
      <c r="I253" s="13" t="s">
        <v>25</v>
      </c>
      <c r="J253" s="13">
        <v>3.0</v>
      </c>
      <c r="K253" s="13" t="s">
        <v>45</v>
      </c>
      <c r="L253" s="14">
        <v>10000.0</v>
      </c>
    </row>
    <row r="254" ht="15.75" customHeight="1">
      <c r="A254" s="9" t="s">
        <v>307</v>
      </c>
      <c r="B254" s="10" t="s">
        <v>29</v>
      </c>
      <c r="C254" s="10" t="s">
        <v>22</v>
      </c>
      <c r="D254" s="10" t="s">
        <v>77</v>
      </c>
      <c r="E254" s="10" t="s">
        <v>25</v>
      </c>
      <c r="F254" s="10" t="s">
        <v>24</v>
      </c>
      <c r="G254" s="10" t="s">
        <v>24</v>
      </c>
      <c r="H254" s="10">
        <v>49.0</v>
      </c>
      <c r="I254" s="10" t="s">
        <v>25</v>
      </c>
      <c r="J254" s="10">
        <v>1.0</v>
      </c>
      <c r="K254" s="10" t="s">
        <v>30</v>
      </c>
      <c r="L254" s="11">
        <v>10000.0</v>
      </c>
    </row>
    <row r="255" ht="15.75" customHeight="1">
      <c r="A255" s="12" t="s">
        <v>308</v>
      </c>
      <c r="B255" s="13" t="s">
        <v>21</v>
      </c>
      <c r="C255" s="13" t="s">
        <v>22</v>
      </c>
      <c r="D255" s="13" t="s">
        <v>77</v>
      </c>
      <c r="E255" s="13" t="s">
        <v>24</v>
      </c>
      <c r="F255" s="13" t="s">
        <v>25</v>
      </c>
      <c r="G255" s="13" t="s">
        <v>25</v>
      </c>
      <c r="H255" s="13">
        <v>19.0</v>
      </c>
      <c r="I255" s="13" t="s">
        <v>25</v>
      </c>
      <c r="J255" s="13">
        <v>2.0</v>
      </c>
      <c r="K255" s="13" t="s">
        <v>49</v>
      </c>
      <c r="L255" s="14">
        <v>2500.0</v>
      </c>
    </row>
    <row r="256" ht="15.75" customHeight="1">
      <c r="A256" s="9" t="s">
        <v>309</v>
      </c>
      <c r="B256" s="10" t="s">
        <v>119</v>
      </c>
      <c r="C256" s="10" t="s">
        <v>22</v>
      </c>
      <c r="D256" s="10" t="s">
        <v>23</v>
      </c>
      <c r="E256" s="10" t="s">
        <v>24</v>
      </c>
      <c r="F256" s="10" t="s">
        <v>24</v>
      </c>
      <c r="G256" s="10" t="s">
        <v>24</v>
      </c>
      <c r="H256" s="10">
        <v>78.0</v>
      </c>
      <c r="I256" s="10" t="s">
        <v>25</v>
      </c>
      <c r="J256" s="10">
        <v>2.0</v>
      </c>
      <c r="K256" s="10" t="s">
        <v>45</v>
      </c>
      <c r="L256" s="11">
        <v>25000.0</v>
      </c>
    </row>
    <row r="257" ht="15.75" customHeight="1">
      <c r="A257" s="12" t="s">
        <v>310</v>
      </c>
      <c r="B257" s="13" t="s">
        <v>54</v>
      </c>
      <c r="C257" s="13" t="s">
        <v>22</v>
      </c>
      <c r="D257" s="13" t="s">
        <v>77</v>
      </c>
      <c r="E257" s="13" t="s">
        <v>25</v>
      </c>
      <c r="F257" s="13" t="s">
        <v>24</v>
      </c>
      <c r="G257" s="13" t="s">
        <v>25</v>
      </c>
      <c r="H257" s="13">
        <v>85.0</v>
      </c>
      <c r="I257" s="13" t="s">
        <v>25</v>
      </c>
      <c r="J257" s="13">
        <v>3.0</v>
      </c>
      <c r="K257" s="13" t="s">
        <v>30</v>
      </c>
      <c r="L257" s="14">
        <v>10000.0</v>
      </c>
    </row>
    <row r="258" ht="15.75" customHeight="1">
      <c r="A258" s="9" t="s">
        <v>311</v>
      </c>
      <c r="B258" s="10" t="s">
        <v>29</v>
      </c>
      <c r="C258" s="10" t="s">
        <v>22</v>
      </c>
      <c r="D258" s="10" t="s">
        <v>23</v>
      </c>
      <c r="E258" s="10" t="s">
        <v>25</v>
      </c>
      <c r="F258" s="10" t="s">
        <v>25</v>
      </c>
      <c r="G258" s="10" t="s">
        <v>25</v>
      </c>
      <c r="H258" s="10">
        <v>50.0</v>
      </c>
      <c r="I258" s="10" t="s">
        <v>25</v>
      </c>
      <c r="J258" s="10">
        <v>4.0</v>
      </c>
      <c r="K258" s="10" t="s">
        <v>45</v>
      </c>
      <c r="L258" s="11">
        <v>10000.0</v>
      </c>
    </row>
    <row r="259" ht="15.75" customHeight="1">
      <c r="A259" s="12" t="s">
        <v>312</v>
      </c>
      <c r="B259" s="13" t="s">
        <v>54</v>
      </c>
      <c r="C259" s="13" t="s">
        <v>22</v>
      </c>
      <c r="D259" s="13" t="s">
        <v>23</v>
      </c>
      <c r="E259" s="13" t="s">
        <v>24</v>
      </c>
      <c r="F259" s="13" t="s">
        <v>25</v>
      </c>
      <c r="G259" s="13" t="s">
        <v>24</v>
      </c>
      <c r="H259" s="13">
        <v>65.0</v>
      </c>
      <c r="I259" s="13" t="s">
        <v>25</v>
      </c>
      <c r="J259" s="13">
        <v>5.0</v>
      </c>
      <c r="K259" s="13" t="s">
        <v>52</v>
      </c>
      <c r="L259" s="14">
        <v>10000.0</v>
      </c>
    </row>
    <row r="260" ht="15.75" customHeight="1">
      <c r="A260" s="9" t="s">
        <v>313</v>
      </c>
      <c r="B260" s="10" t="s">
        <v>44</v>
      </c>
      <c r="C260" s="10" t="s">
        <v>22</v>
      </c>
      <c r="D260" s="10" t="s">
        <v>77</v>
      </c>
      <c r="E260" s="10" t="s">
        <v>25</v>
      </c>
      <c r="F260" s="10" t="s">
        <v>24</v>
      </c>
      <c r="G260" s="10" t="s">
        <v>25</v>
      </c>
      <c r="H260" s="10">
        <v>24.0</v>
      </c>
      <c r="I260" s="10" t="s">
        <v>24</v>
      </c>
      <c r="J260" s="10">
        <v>3.0</v>
      </c>
      <c r="K260" s="10" t="s">
        <v>30</v>
      </c>
      <c r="L260" s="11">
        <v>2500.0</v>
      </c>
    </row>
    <row r="261" ht="15.75" customHeight="1">
      <c r="A261" s="12" t="s">
        <v>314</v>
      </c>
      <c r="B261" s="13" t="s">
        <v>56</v>
      </c>
      <c r="C261" s="13" t="s">
        <v>22</v>
      </c>
      <c r="D261" s="13" t="s">
        <v>77</v>
      </c>
      <c r="E261" s="13" t="s">
        <v>25</v>
      </c>
      <c r="F261" s="13" t="s">
        <v>25</v>
      </c>
      <c r="G261" s="13" t="s">
        <v>24</v>
      </c>
      <c r="H261" s="13">
        <v>59.0</v>
      </c>
      <c r="I261" s="13" t="s">
        <v>24</v>
      </c>
      <c r="J261" s="13">
        <v>5.0</v>
      </c>
      <c r="K261" s="13" t="s">
        <v>45</v>
      </c>
      <c r="L261" s="14">
        <v>10000.0</v>
      </c>
    </row>
    <row r="262" ht="15.75" customHeight="1">
      <c r="A262" s="9" t="s">
        <v>315</v>
      </c>
      <c r="B262" s="10" t="s">
        <v>22</v>
      </c>
      <c r="C262" s="10" t="s">
        <v>22</v>
      </c>
      <c r="D262" s="10" t="s">
        <v>23</v>
      </c>
      <c r="E262" s="10" t="s">
        <v>25</v>
      </c>
      <c r="F262" s="10" t="s">
        <v>24</v>
      </c>
      <c r="G262" s="10" t="s">
        <v>24</v>
      </c>
      <c r="H262" s="10">
        <v>38.0</v>
      </c>
      <c r="I262" s="10" t="s">
        <v>24</v>
      </c>
      <c r="J262" s="10">
        <v>3.0</v>
      </c>
      <c r="K262" s="10" t="s">
        <v>52</v>
      </c>
      <c r="L262" s="11">
        <v>10000.0</v>
      </c>
    </row>
    <row r="263" ht="15.75" customHeight="1">
      <c r="A263" s="12" t="s">
        <v>316</v>
      </c>
      <c r="B263" s="13" t="s">
        <v>42</v>
      </c>
      <c r="C263" s="13" t="s">
        <v>22</v>
      </c>
      <c r="D263" s="13" t="s">
        <v>23</v>
      </c>
      <c r="E263" s="13" t="s">
        <v>24</v>
      </c>
      <c r="F263" s="13" t="s">
        <v>24</v>
      </c>
      <c r="G263" s="13" t="s">
        <v>24</v>
      </c>
      <c r="H263" s="13">
        <v>66.0</v>
      </c>
      <c r="I263" s="13" t="s">
        <v>25</v>
      </c>
      <c r="J263" s="13">
        <v>3.0</v>
      </c>
      <c r="K263" s="13" t="s">
        <v>52</v>
      </c>
      <c r="L263" s="14">
        <v>10000.0</v>
      </c>
    </row>
    <row r="264" ht="15.75" customHeight="1">
      <c r="A264" s="9" t="s">
        <v>317</v>
      </c>
      <c r="B264" s="10" t="s">
        <v>69</v>
      </c>
      <c r="C264" s="10" t="s">
        <v>22</v>
      </c>
      <c r="D264" s="10" t="s">
        <v>77</v>
      </c>
      <c r="E264" s="10" t="s">
        <v>24</v>
      </c>
      <c r="F264" s="10" t="s">
        <v>24</v>
      </c>
      <c r="G264" s="10" t="s">
        <v>25</v>
      </c>
      <c r="H264" s="10">
        <v>42.0</v>
      </c>
      <c r="I264" s="10" t="s">
        <v>24</v>
      </c>
      <c r="J264" s="10">
        <v>3.0</v>
      </c>
      <c r="K264" s="10" t="s">
        <v>45</v>
      </c>
      <c r="L264" s="11">
        <v>5000.0</v>
      </c>
    </row>
    <row r="265" ht="15.75" customHeight="1">
      <c r="A265" s="12" t="s">
        <v>318</v>
      </c>
      <c r="B265" s="13" t="s">
        <v>69</v>
      </c>
      <c r="C265" s="13" t="s">
        <v>22</v>
      </c>
      <c r="D265" s="13" t="s">
        <v>23</v>
      </c>
      <c r="E265" s="13" t="s">
        <v>24</v>
      </c>
      <c r="F265" s="13" t="s">
        <v>24</v>
      </c>
      <c r="G265" s="13" t="s">
        <v>24</v>
      </c>
      <c r="H265" s="13">
        <v>47.0</v>
      </c>
      <c r="I265" s="13" t="s">
        <v>24</v>
      </c>
      <c r="J265" s="13">
        <v>2.0</v>
      </c>
      <c r="K265" s="13" t="s">
        <v>26</v>
      </c>
      <c r="L265" s="14">
        <v>5000.0</v>
      </c>
    </row>
    <row r="266" ht="15.75" customHeight="1">
      <c r="A266" s="9" t="s">
        <v>319</v>
      </c>
      <c r="B266" s="10" t="s">
        <v>39</v>
      </c>
      <c r="C266" s="10" t="s">
        <v>40</v>
      </c>
      <c r="D266" s="10" t="s">
        <v>23</v>
      </c>
      <c r="E266" s="10" t="s">
        <v>25</v>
      </c>
      <c r="F266" s="10" t="s">
        <v>24</v>
      </c>
      <c r="G266" s="10" t="s">
        <v>24</v>
      </c>
      <c r="H266" s="10">
        <v>54.0</v>
      </c>
      <c r="I266" s="10" t="s">
        <v>24</v>
      </c>
      <c r="J266" s="10">
        <v>2.0</v>
      </c>
      <c r="K266" s="10" t="s">
        <v>45</v>
      </c>
      <c r="L266" s="11">
        <v>10000.0</v>
      </c>
    </row>
    <row r="267" ht="15.75" customHeight="1">
      <c r="A267" s="12" t="s">
        <v>320</v>
      </c>
      <c r="B267" s="13" t="s">
        <v>73</v>
      </c>
      <c r="C267" s="13" t="s">
        <v>40</v>
      </c>
      <c r="D267" s="13" t="s">
        <v>77</v>
      </c>
      <c r="E267" s="13" t="s">
        <v>25</v>
      </c>
      <c r="F267" s="13" t="s">
        <v>25</v>
      </c>
      <c r="G267" s="13" t="s">
        <v>24</v>
      </c>
      <c r="H267" s="13">
        <v>18.0</v>
      </c>
      <c r="I267" s="13" t="s">
        <v>24</v>
      </c>
      <c r="J267" s="13">
        <v>1.0</v>
      </c>
      <c r="K267" s="13" t="s">
        <v>30</v>
      </c>
      <c r="L267" s="14">
        <v>2500.0</v>
      </c>
    </row>
    <row r="268" ht="15.75" customHeight="1">
      <c r="A268" s="9" t="s">
        <v>321</v>
      </c>
      <c r="B268" s="10" t="s">
        <v>73</v>
      </c>
      <c r="C268" s="10" t="s">
        <v>40</v>
      </c>
      <c r="D268" s="10" t="s">
        <v>77</v>
      </c>
      <c r="E268" s="10" t="s">
        <v>24</v>
      </c>
      <c r="F268" s="10" t="s">
        <v>24</v>
      </c>
      <c r="G268" s="10" t="s">
        <v>24</v>
      </c>
      <c r="H268" s="10">
        <v>80.0</v>
      </c>
      <c r="I268" s="10" t="s">
        <v>24</v>
      </c>
      <c r="J268" s="10">
        <v>5.0</v>
      </c>
      <c r="K268" s="10" t="s">
        <v>30</v>
      </c>
      <c r="L268" s="11">
        <v>25000.0</v>
      </c>
    </row>
    <row r="269" ht="15.75" customHeight="1">
      <c r="A269" s="12" t="s">
        <v>322</v>
      </c>
      <c r="B269" s="13" t="s">
        <v>51</v>
      </c>
      <c r="C269" s="13" t="s">
        <v>22</v>
      </c>
      <c r="D269" s="13" t="s">
        <v>23</v>
      </c>
      <c r="E269" s="13" t="s">
        <v>24</v>
      </c>
      <c r="F269" s="13" t="s">
        <v>25</v>
      </c>
      <c r="G269" s="13" t="s">
        <v>24</v>
      </c>
      <c r="H269" s="13">
        <v>53.0</v>
      </c>
      <c r="I269" s="13" t="s">
        <v>25</v>
      </c>
      <c r="J269" s="13">
        <v>2.0</v>
      </c>
      <c r="K269" s="13" t="s">
        <v>45</v>
      </c>
      <c r="L269" s="14">
        <v>5000.0</v>
      </c>
    </row>
    <row r="270" ht="15.75" customHeight="1">
      <c r="A270" s="9" t="s">
        <v>323</v>
      </c>
      <c r="B270" s="10" t="s">
        <v>64</v>
      </c>
      <c r="C270" s="10" t="s">
        <v>22</v>
      </c>
      <c r="D270" s="10" t="s">
        <v>77</v>
      </c>
      <c r="E270" s="10" t="s">
        <v>24</v>
      </c>
      <c r="F270" s="10" t="s">
        <v>24</v>
      </c>
      <c r="G270" s="10" t="s">
        <v>24</v>
      </c>
      <c r="H270" s="10">
        <v>14.0</v>
      </c>
      <c r="I270" s="10" t="s">
        <v>24</v>
      </c>
      <c r="J270" s="10">
        <v>0.0</v>
      </c>
      <c r="K270" s="10" t="s">
        <v>26</v>
      </c>
      <c r="L270" s="11">
        <v>50.0</v>
      </c>
    </row>
    <row r="271" ht="15.75" customHeight="1">
      <c r="A271" s="12" t="s">
        <v>324</v>
      </c>
      <c r="B271" s="13" t="s">
        <v>22</v>
      </c>
      <c r="C271" s="13" t="s">
        <v>22</v>
      </c>
      <c r="D271" s="13" t="s">
        <v>77</v>
      </c>
      <c r="E271" s="13" t="s">
        <v>25</v>
      </c>
      <c r="F271" s="13" t="s">
        <v>24</v>
      </c>
      <c r="G271" s="13" t="s">
        <v>25</v>
      </c>
      <c r="H271" s="13">
        <v>21.0</v>
      </c>
      <c r="I271" s="13" t="s">
        <v>25</v>
      </c>
      <c r="J271" s="13">
        <v>3.0</v>
      </c>
      <c r="K271" s="13" t="s">
        <v>26</v>
      </c>
      <c r="L271" s="14">
        <v>2500.0</v>
      </c>
    </row>
    <row r="272" ht="15.75" customHeight="1">
      <c r="A272" s="9" t="s">
        <v>325</v>
      </c>
      <c r="B272" s="10" t="s">
        <v>39</v>
      </c>
      <c r="C272" s="10" t="s">
        <v>40</v>
      </c>
      <c r="D272" s="10" t="s">
        <v>77</v>
      </c>
      <c r="E272" s="10" t="s">
        <v>24</v>
      </c>
      <c r="F272" s="10" t="s">
        <v>25</v>
      </c>
      <c r="G272" s="10" t="s">
        <v>24</v>
      </c>
      <c r="H272" s="10">
        <v>87.0</v>
      </c>
      <c r="I272" s="10" t="s">
        <v>24</v>
      </c>
      <c r="J272" s="10">
        <v>3.0</v>
      </c>
      <c r="K272" s="10" t="s">
        <v>52</v>
      </c>
      <c r="L272" s="11">
        <v>10000.0</v>
      </c>
    </row>
    <row r="273" ht="15.75" customHeight="1">
      <c r="A273" s="12" t="s">
        <v>326</v>
      </c>
      <c r="B273" s="13" t="s">
        <v>36</v>
      </c>
      <c r="C273" s="13" t="s">
        <v>22</v>
      </c>
      <c r="D273" s="13" t="s">
        <v>23</v>
      </c>
      <c r="E273" s="13" t="s">
        <v>24</v>
      </c>
      <c r="F273" s="13" t="s">
        <v>25</v>
      </c>
      <c r="G273" s="13" t="s">
        <v>25</v>
      </c>
      <c r="H273" s="13">
        <v>77.0</v>
      </c>
      <c r="I273" s="13" t="s">
        <v>25</v>
      </c>
      <c r="J273" s="13">
        <v>1.0</v>
      </c>
      <c r="K273" s="13" t="s">
        <v>45</v>
      </c>
      <c r="L273" s="14">
        <v>10000.0</v>
      </c>
    </row>
    <row r="274" ht="15.75" customHeight="1">
      <c r="A274" s="9" t="s">
        <v>327</v>
      </c>
      <c r="B274" s="10" t="s">
        <v>36</v>
      </c>
      <c r="C274" s="10" t="s">
        <v>22</v>
      </c>
      <c r="D274" s="10" t="s">
        <v>23</v>
      </c>
      <c r="E274" s="10" t="s">
        <v>25</v>
      </c>
      <c r="F274" s="10" t="s">
        <v>24</v>
      </c>
      <c r="G274" s="10" t="s">
        <v>25</v>
      </c>
      <c r="H274" s="10">
        <v>65.0</v>
      </c>
      <c r="I274" s="10" t="s">
        <v>25</v>
      </c>
      <c r="J274" s="10">
        <v>3.0</v>
      </c>
      <c r="K274" s="10" t="s">
        <v>30</v>
      </c>
      <c r="L274" s="11">
        <v>25000.0</v>
      </c>
    </row>
    <row r="275" ht="15.75" customHeight="1">
      <c r="A275" s="12" t="s">
        <v>328</v>
      </c>
      <c r="B275" s="13" t="s">
        <v>69</v>
      </c>
      <c r="C275" s="13" t="s">
        <v>22</v>
      </c>
      <c r="D275" s="13" t="s">
        <v>23</v>
      </c>
      <c r="E275" s="13" t="s">
        <v>24</v>
      </c>
      <c r="F275" s="13" t="s">
        <v>24</v>
      </c>
      <c r="G275" s="13" t="s">
        <v>25</v>
      </c>
      <c r="H275" s="13">
        <v>68.0</v>
      </c>
      <c r="I275" s="13" t="s">
        <v>24</v>
      </c>
      <c r="J275" s="13">
        <v>5.0</v>
      </c>
      <c r="K275" s="13" t="s">
        <v>45</v>
      </c>
      <c r="L275" s="14">
        <v>25000.0</v>
      </c>
    </row>
    <row r="276" ht="15.75" customHeight="1">
      <c r="A276" s="9" t="s">
        <v>329</v>
      </c>
      <c r="B276" s="10" t="s">
        <v>36</v>
      </c>
      <c r="C276" s="10" t="s">
        <v>22</v>
      </c>
      <c r="D276" s="10" t="s">
        <v>77</v>
      </c>
      <c r="E276" s="10" t="s">
        <v>24</v>
      </c>
      <c r="F276" s="10" t="s">
        <v>25</v>
      </c>
      <c r="G276" s="10" t="s">
        <v>24</v>
      </c>
      <c r="H276" s="10">
        <v>53.0</v>
      </c>
      <c r="I276" s="10" t="s">
        <v>24</v>
      </c>
      <c r="J276" s="10">
        <v>2.0</v>
      </c>
      <c r="K276" s="10" t="s">
        <v>52</v>
      </c>
      <c r="L276" s="11">
        <v>5000.0</v>
      </c>
    </row>
    <row r="277" ht="15.75" customHeight="1">
      <c r="A277" s="12" t="s">
        <v>330</v>
      </c>
      <c r="B277" s="13" t="s">
        <v>33</v>
      </c>
      <c r="C277" s="13" t="s">
        <v>22</v>
      </c>
      <c r="D277" s="13" t="s">
        <v>23</v>
      </c>
      <c r="E277" s="13" t="s">
        <v>25</v>
      </c>
      <c r="F277" s="13" t="s">
        <v>25</v>
      </c>
      <c r="G277" s="13" t="s">
        <v>24</v>
      </c>
      <c r="H277" s="13">
        <v>35.0</v>
      </c>
      <c r="I277" s="13" t="s">
        <v>24</v>
      </c>
      <c r="J277" s="13">
        <v>1.0</v>
      </c>
      <c r="K277" s="13" t="s">
        <v>49</v>
      </c>
      <c r="L277" s="14">
        <v>10000.0</v>
      </c>
    </row>
    <row r="278" ht="15.75" customHeight="1">
      <c r="A278" s="9" t="s">
        <v>331</v>
      </c>
      <c r="B278" s="10" t="s">
        <v>33</v>
      </c>
      <c r="C278" s="10" t="s">
        <v>22</v>
      </c>
      <c r="D278" s="10" t="s">
        <v>77</v>
      </c>
      <c r="E278" s="10" t="s">
        <v>25</v>
      </c>
      <c r="F278" s="10" t="s">
        <v>24</v>
      </c>
      <c r="G278" s="10" t="s">
        <v>24</v>
      </c>
      <c r="H278" s="10">
        <v>14.0</v>
      </c>
      <c r="I278" s="10" t="s">
        <v>24</v>
      </c>
      <c r="J278" s="10">
        <v>0.0</v>
      </c>
      <c r="K278" s="10" t="s">
        <v>26</v>
      </c>
      <c r="L278" s="11">
        <v>248.0</v>
      </c>
    </row>
    <row r="279" ht="15.75" customHeight="1">
      <c r="A279" s="12" t="s">
        <v>332</v>
      </c>
      <c r="B279" s="13" t="s">
        <v>112</v>
      </c>
      <c r="C279" s="13" t="s">
        <v>40</v>
      </c>
      <c r="D279" s="13" t="s">
        <v>23</v>
      </c>
      <c r="E279" s="13" t="s">
        <v>25</v>
      </c>
      <c r="F279" s="13" t="s">
        <v>25</v>
      </c>
      <c r="G279" s="13" t="s">
        <v>24</v>
      </c>
      <c r="H279" s="13">
        <v>14.0</v>
      </c>
      <c r="I279" s="13" t="s">
        <v>24</v>
      </c>
      <c r="J279" s="13">
        <v>0.0</v>
      </c>
      <c r="K279" s="13" t="s">
        <v>26</v>
      </c>
      <c r="L279" s="14">
        <v>266.0</v>
      </c>
    </row>
    <row r="280" ht="15.75" customHeight="1">
      <c r="A280" s="9" t="s">
        <v>333</v>
      </c>
      <c r="B280" s="10" t="s">
        <v>85</v>
      </c>
      <c r="C280" s="10" t="s">
        <v>22</v>
      </c>
      <c r="D280" s="10" t="s">
        <v>77</v>
      </c>
      <c r="E280" s="10" t="s">
        <v>25</v>
      </c>
      <c r="F280" s="10" t="s">
        <v>25</v>
      </c>
      <c r="G280" s="10" t="s">
        <v>24</v>
      </c>
      <c r="H280" s="10">
        <v>37.0</v>
      </c>
      <c r="I280" s="10" t="s">
        <v>24</v>
      </c>
      <c r="J280" s="10">
        <v>2.0</v>
      </c>
      <c r="K280" s="10" t="s">
        <v>30</v>
      </c>
      <c r="L280" s="11">
        <v>5000.0</v>
      </c>
    </row>
    <row r="281" ht="15.75" customHeight="1">
      <c r="A281" s="12" t="s">
        <v>334</v>
      </c>
      <c r="B281" s="13" t="s">
        <v>51</v>
      </c>
      <c r="C281" s="13" t="s">
        <v>22</v>
      </c>
      <c r="D281" s="13" t="s">
        <v>23</v>
      </c>
      <c r="E281" s="13" t="s">
        <v>25</v>
      </c>
      <c r="F281" s="13" t="s">
        <v>25</v>
      </c>
      <c r="G281" s="13" t="s">
        <v>24</v>
      </c>
      <c r="H281" s="13">
        <v>14.0</v>
      </c>
      <c r="I281" s="13" t="s">
        <v>24</v>
      </c>
      <c r="J281" s="13">
        <v>0.0</v>
      </c>
      <c r="K281" s="13" t="s">
        <v>49</v>
      </c>
      <c r="L281" s="14">
        <v>269.0</v>
      </c>
    </row>
    <row r="282" ht="15.75" customHeight="1">
      <c r="A282" s="9" t="s">
        <v>335</v>
      </c>
      <c r="B282" s="10" t="s">
        <v>54</v>
      </c>
      <c r="C282" s="10" t="s">
        <v>22</v>
      </c>
      <c r="D282" s="10" t="s">
        <v>23</v>
      </c>
      <c r="E282" s="10" t="s">
        <v>25</v>
      </c>
      <c r="F282" s="10" t="s">
        <v>24</v>
      </c>
      <c r="G282" s="10" t="s">
        <v>24</v>
      </c>
      <c r="H282" s="10">
        <v>47.0</v>
      </c>
      <c r="I282" s="10" t="s">
        <v>24</v>
      </c>
      <c r="J282" s="10">
        <v>2.0</v>
      </c>
      <c r="K282" s="10" t="s">
        <v>30</v>
      </c>
      <c r="L282" s="11">
        <v>10000.0</v>
      </c>
    </row>
    <row r="283" ht="15.75" customHeight="1">
      <c r="A283" s="12" t="s">
        <v>336</v>
      </c>
      <c r="B283" s="13" t="s">
        <v>112</v>
      </c>
      <c r="C283" s="13" t="s">
        <v>40</v>
      </c>
      <c r="D283" s="13" t="s">
        <v>77</v>
      </c>
      <c r="E283" s="13" t="s">
        <v>24</v>
      </c>
      <c r="F283" s="13" t="s">
        <v>24</v>
      </c>
      <c r="G283" s="13" t="s">
        <v>24</v>
      </c>
      <c r="H283" s="13">
        <v>15.0</v>
      </c>
      <c r="I283" s="13" t="s">
        <v>24</v>
      </c>
      <c r="J283" s="13">
        <v>0.0</v>
      </c>
      <c r="K283" s="13" t="s">
        <v>26</v>
      </c>
      <c r="L283" s="14">
        <v>344.0</v>
      </c>
    </row>
    <row r="284" ht="15.75" customHeight="1">
      <c r="A284" s="9" t="s">
        <v>337</v>
      </c>
      <c r="B284" s="10" t="s">
        <v>54</v>
      </c>
      <c r="C284" s="10" t="s">
        <v>22</v>
      </c>
      <c r="D284" s="10" t="s">
        <v>77</v>
      </c>
      <c r="E284" s="10" t="s">
        <v>24</v>
      </c>
      <c r="F284" s="10" t="s">
        <v>25</v>
      </c>
      <c r="G284" s="10" t="s">
        <v>24</v>
      </c>
      <c r="H284" s="10">
        <v>37.0</v>
      </c>
      <c r="I284" s="10" t="s">
        <v>25</v>
      </c>
      <c r="J284" s="10">
        <v>5.0</v>
      </c>
      <c r="K284" s="10" t="s">
        <v>52</v>
      </c>
      <c r="L284" s="11">
        <v>5000.0</v>
      </c>
    </row>
    <row r="285" ht="15.75" customHeight="1">
      <c r="A285" s="12" t="s">
        <v>338</v>
      </c>
      <c r="B285" s="13" t="s">
        <v>29</v>
      </c>
      <c r="C285" s="13" t="s">
        <v>22</v>
      </c>
      <c r="D285" s="13" t="s">
        <v>77</v>
      </c>
      <c r="E285" s="13" t="s">
        <v>24</v>
      </c>
      <c r="F285" s="13" t="s">
        <v>25</v>
      </c>
      <c r="G285" s="13" t="s">
        <v>25</v>
      </c>
      <c r="H285" s="13">
        <v>69.0</v>
      </c>
      <c r="I285" s="13" t="s">
        <v>25</v>
      </c>
      <c r="J285" s="13">
        <v>1.0</v>
      </c>
      <c r="K285" s="13" t="s">
        <v>52</v>
      </c>
      <c r="L285" s="14">
        <v>10000.0</v>
      </c>
    </row>
    <row r="286" ht="15.75" customHeight="1">
      <c r="A286" s="9" t="s">
        <v>339</v>
      </c>
      <c r="B286" s="10" t="s">
        <v>85</v>
      </c>
      <c r="C286" s="10" t="s">
        <v>22</v>
      </c>
      <c r="D286" s="10" t="s">
        <v>77</v>
      </c>
      <c r="E286" s="10" t="s">
        <v>25</v>
      </c>
      <c r="F286" s="10" t="s">
        <v>25</v>
      </c>
      <c r="G286" s="10" t="s">
        <v>24</v>
      </c>
      <c r="H286" s="10">
        <v>12.0</v>
      </c>
      <c r="I286" s="10" t="s">
        <v>24</v>
      </c>
      <c r="J286" s="10">
        <v>0.0</v>
      </c>
      <c r="K286" s="10" t="s">
        <v>49</v>
      </c>
      <c r="L286" s="11">
        <v>52.0</v>
      </c>
    </row>
    <row r="287" ht="15.75" customHeight="1">
      <c r="A287" s="12" t="s">
        <v>340</v>
      </c>
      <c r="B287" s="13" t="s">
        <v>119</v>
      </c>
      <c r="C287" s="13" t="s">
        <v>22</v>
      </c>
      <c r="D287" s="13" t="s">
        <v>23</v>
      </c>
      <c r="E287" s="13" t="s">
        <v>24</v>
      </c>
      <c r="F287" s="13" t="s">
        <v>24</v>
      </c>
      <c r="G287" s="13" t="s">
        <v>25</v>
      </c>
      <c r="H287" s="13">
        <v>43.0</v>
      </c>
      <c r="I287" s="13" t="s">
        <v>25</v>
      </c>
      <c r="J287" s="13">
        <v>1.0</v>
      </c>
      <c r="K287" s="13" t="s">
        <v>26</v>
      </c>
      <c r="L287" s="14">
        <v>5000.0</v>
      </c>
    </row>
    <row r="288" ht="15.75" customHeight="1">
      <c r="A288" s="9" t="s">
        <v>341</v>
      </c>
      <c r="B288" s="10" t="s">
        <v>64</v>
      </c>
      <c r="C288" s="10" t="s">
        <v>22</v>
      </c>
      <c r="D288" s="10" t="s">
        <v>77</v>
      </c>
      <c r="E288" s="10" t="s">
        <v>24</v>
      </c>
      <c r="F288" s="10" t="s">
        <v>25</v>
      </c>
      <c r="G288" s="10" t="s">
        <v>24</v>
      </c>
      <c r="H288" s="10">
        <v>14.0</v>
      </c>
      <c r="I288" s="10" t="s">
        <v>24</v>
      </c>
      <c r="J288" s="10">
        <v>0.0</v>
      </c>
      <c r="K288" s="10" t="s">
        <v>49</v>
      </c>
      <c r="L288" s="11">
        <v>368.0</v>
      </c>
    </row>
    <row r="289" ht="15.75" customHeight="1">
      <c r="A289" s="12" t="s">
        <v>342</v>
      </c>
      <c r="B289" s="13" t="s">
        <v>85</v>
      </c>
      <c r="C289" s="13" t="s">
        <v>22</v>
      </c>
      <c r="D289" s="13" t="s">
        <v>23</v>
      </c>
      <c r="E289" s="13" t="s">
        <v>24</v>
      </c>
      <c r="F289" s="13" t="s">
        <v>24</v>
      </c>
      <c r="G289" s="13" t="s">
        <v>25</v>
      </c>
      <c r="H289" s="13">
        <v>84.0</v>
      </c>
      <c r="I289" s="13" t="s">
        <v>24</v>
      </c>
      <c r="J289" s="13">
        <v>4.0</v>
      </c>
      <c r="K289" s="13" t="s">
        <v>30</v>
      </c>
      <c r="L289" s="14">
        <v>10000.0</v>
      </c>
    </row>
    <row r="290" ht="15.75" customHeight="1">
      <c r="A290" s="9" t="s">
        <v>343</v>
      </c>
      <c r="B290" s="10" t="s">
        <v>44</v>
      </c>
      <c r="C290" s="10" t="s">
        <v>22</v>
      </c>
      <c r="D290" s="10" t="s">
        <v>77</v>
      </c>
      <c r="E290" s="10" t="s">
        <v>25</v>
      </c>
      <c r="F290" s="10" t="s">
        <v>24</v>
      </c>
      <c r="G290" s="10" t="s">
        <v>25</v>
      </c>
      <c r="H290" s="10">
        <v>36.0</v>
      </c>
      <c r="I290" s="10" t="s">
        <v>24</v>
      </c>
      <c r="J290" s="10">
        <v>1.0</v>
      </c>
      <c r="K290" s="10" t="s">
        <v>52</v>
      </c>
      <c r="L290" s="11">
        <v>10000.0</v>
      </c>
    </row>
    <row r="291" ht="15.75" customHeight="1">
      <c r="A291" s="12" t="s">
        <v>344</v>
      </c>
      <c r="B291" s="13" t="s">
        <v>54</v>
      </c>
      <c r="C291" s="13" t="s">
        <v>22</v>
      </c>
      <c r="D291" s="13" t="s">
        <v>23</v>
      </c>
      <c r="E291" s="13" t="s">
        <v>25</v>
      </c>
      <c r="F291" s="13" t="s">
        <v>25</v>
      </c>
      <c r="G291" s="13" t="s">
        <v>25</v>
      </c>
      <c r="H291" s="13">
        <v>72.0</v>
      </c>
      <c r="I291" s="13" t="s">
        <v>25</v>
      </c>
      <c r="J291" s="13">
        <v>3.0</v>
      </c>
      <c r="K291" s="13" t="s">
        <v>30</v>
      </c>
      <c r="L291" s="14">
        <v>10000.0</v>
      </c>
    </row>
    <row r="292" ht="15.75" customHeight="1">
      <c r="A292" s="9" t="s">
        <v>345</v>
      </c>
      <c r="B292" s="10" t="s">
        <v>119</v>
      </c>
      <c r="C292" s="10" t="s">
        <v>22</v>
      </c>
      <c r="D292" s="10" t="s">
        <v>23</v>
      </c>
      <c r="E292" s="10" t="s">
        <v>24</v>
      </c>
      <c r="F292" s="10" t="s">
        <v>25</v>
      </c>
      <c r="G292" s="10" t="s">
        <v>25</v>
      </c>
      <c r="H292" s="10">
        <v>23.0</v>
      </c>
      <c r="I292" s="10" t="s">
        <v>25</v>
      </c>
      <c r="J292" s="10">
        <v>5.0</v>
      </c>
      <c r="K292" s="10" t="s">
        <v>49</v>
      </c>
      <c r="L292" s="11">
        <v>5000.0</v>
      </c>
    </row>
    <row r="293" ht="15.75" customHeight="1">
      <c r="A293" s="12" t="s">
        <v>346</v>
      </c>
      <c r="B293" s="13" t="s">
        <v>51</v>
      </c>
      <c r="C293" s="13" t="s">
        <v>22</v>
      </c>
      <c r="D293" s="13" t="s">
        <v>23</v>
      </c>
      <c r="E293" s="13" t="s">
        <v>25</v>
      </c>
      <c r="F293" s="13" t="s">
        <v>25</v>
      </c>
      <c r="G293" s="13" t="s">
        <v>24</v>
      </c>
      <c r="H293" s="13">
        <v>19.0</v>
      </c>
      <c r="I293" s="13" t="s">
        <v>24</v>
      </c>
      <c r="J293" s="13">
        <v>4.0</v>
      </c>
      <c r="K293" s="13" t="s">
        <v>26</v>
      </c>
      <c r="L293" s="14">
        <v>5000.0</v>
      </c>
    </row>
    <row r="294" ht="15.75" customHeight="1">
      <c r="A294" s="9" t="s">
        <v>347</v>
      </c>
      <c r="B294" s="10" t="s">
        <v>29</v>
      </c>
      <c r="C294" s="10" t="s">
        <v>22</v>
      </c>
      <c r="D294" s="10" t="s">
        <v>77</v>
      </c>
      <c r="E294" s="10" t="s">
        <v>25</v>
      </c>
      <c r="F294" s="10" t="s">
        <v>24</v>
      </c>
      <c r="G294" s="10" t="s">
        <v>25</v>
      </c>
      <c r="H294" s="10">
        <v>18.0</v>
      </c>
      <c r="I294" s="10" t="s">
        <v>25</v>
      </c>
      <c r="J294" s="10">
        <v>2.0</v>
      </c>
      <c r="K294" s="10" t="s">
        <v>49</v>
      </c>
      <c r="L294" s="11">
        <v>5000.0</v>
      </c>
    </row>
    <row r="295" ht="15.75" customHeight="1">
      <c r="A295" s="12" t="s">
        <v>348</v>
      </c>
      <c r="B295" s="13" t="s">
        <v>22</v>
      </c>
      <c r="C295" s="13" t="s">
        <v>22</v>
      </c>
      <c r="D295" s="13" t="s">
        <v>77</v>
      </c>
      <c r="E295" s="13" t="s">
        <v>24</v>
      </c>
      <c r="F295" s="13" t="s">
        <v>24</v>
      </c>
      <c r="G295" s="13" t="s">
        <v>24</v>
      </c>
      <c r="H295" s="13">
        <v>50.0</v>
      </c>
      <c r="I295" s="13" t="s">
        <v>25</v>
      </c>
      <c r="J295" s="13">
        <v>1.0</v>
      </c>
      <c r="K295" s="13" t="s">
        <v>45</v>
      </c>
      <c r="L295" s="14">
        <v>5000.0</v>
      </c>
    </row>
    <row r="296" ht="15.75" customHeight="1">
      <c r="A296" s="9" t="s">
        <v>349</v>
      </c>
      <c r="B296" s="10" t="s">
        <v>42</v>
      </c>
      <c r="C296" s="10" t="s">
        <v>22</v>
      </c>
      <c r="D296" s="10" t="s">
        <v>23</v>
      </c>
      <c r="E296" s="10" t="s">
        <v>25</v>
      </c>
      <c r="F296" s="10" t="s">
        <v>25</v>
      </c>
      <c r="G296" s="10" t="s">
        <v>25</v>
      </c>
      <c r="H296" s="10">
        <v>35.0</v>
      </c>
      <c r="I296" s="10" t="s">
        <v>25</v>
      </c>
      <c r="J296" s="10">
        <v>3.0</v>
      </c>
      <c r="K296" s="10" t="s">
        <v>49</v>
      </c>
      <c r="L296" s="11">
        <v>5000.0</v>
      </c>
    </row>
    <row r="297" ht="15.75" customHeight="1">
      <c r="A297" s="12" t="s">
        <v>350</v>
      </c>
      <c r="B297" s="13" t="s">
        <v>36</v>
      </c>
      <c r="C297" s="13" t="s">
        <v>22</v>
      </c>
      <c r="D297" s="13" t="s">
        <v>77</v>
      </c>
      <c r="E297" s="13" t="s">
        <v>24</v>
      </c>
      <c r="F297" s="13" t="s">
        <v>25</v>
      </c>
      <c r="G297" s="13" t="s">
        <v>25</v>
      </c>
      <c r="H297" s="13">
        <v>89.0</v>
      </c>
      <c r="I297" s="13" t="s">
        <v>24</v>
      </c>
      <c r="J297" s="13">
        <v>4.0</v>
      </c>
      <c r="K297" s="13" t="s">
        <v>30</v>
      </c>
      <c r="L297" s="14">
        <v>25000.0</v>
      </c>
    </row>
    <row r="298" ht="15.75" customHeight="1">
      <c r="A298" s="9" t="s">
        <v>351</v>
      </c>
      <c r="B298" s="10" t="s">
        <v>69</v>
      </c>
      <c r="C298" s="10" t="s">
        <v>22</v>
      </c>
      <c r="D298" s="10" t="s">
        <v>23</v>
      </c>
      <c r="E298" s="10" t="s">
        <v>24</v>
      </c>
      <c r="F298" s="10" t="s">
        <v>24</v>
      </c>
      <c r="G298" s="10" t="s">
        <v>24</v>
      </c>
      <c r="H298" s="10">
        <v>78.0</v>
      </c>
      <c r="I298" s="10" t="s">
        <v>24</v>
      </c>
      <c r="J298" s="10">
        <v>5.0</v>
      </c>
      <c r="K298" s="10" t="s">
        <v>52</v>
      </c>
      <c r="L298" s="11">
        <v>25000.0</v>
      </c>
    </row>
    <row r="299" ht="15.75" customHeight="1">
      <c r="A299" s="12" t="s">
        <v>352</v>
      </c>
      <c r="B299" s="13" t="s">
        <v>73</v>
      </c>
      <c r="C299" s="13" t="s">
        <v>40</v>
      </c>
      <c r="D299" s="13" t="s">
        <v>23</v>
      </c>
      <c r="E299" s="13" t="s">
        <v>24</v>
      </c>
      <c r="F299" s="13" t="s">
        <v>24</v>
      </c>
      <c r="G299" s="13" t="s">
        <v>24</v>
      </c>
      <c r="H299" s="13">
        <v>46.0</v>
      </c>
      <c r="I299" s="13" t="s">
        <v>24</v>
      </c>
      <c r="J299" s="13">
        <v>3.0</v>
      </c>
      <c r="K299" s="13" t="s">
        <v>45</v>
      </c>
      <c r="L299" s="14">
        <v>10000.0</v>
      </c>
    </row>
    <row r="300" ht="15.75" customHeight="1">
      <c r="A300" s="9" t="s">
        <v>353</v>
      </c>
      <c r="B300" s="10" t="s">
        <v>39</v>
      </c>
      <c r="C300" s="10" t="s">
        <v>40</v>
      </c>
      <c r="D300" s="10" t="s">
        <v>77</v>
      </c>
      <c r="E300" s="10" t="s">
        <v>24</v>
      </c>
      <c r="F300" s="10" t="s">
        <v>24</v>
      </c>
      <c r="G300" s="10" t="s">
        <v>25</v>
      </c>
      <c r="H300" s="10">
        <v>63.0</v>
      </c>
      <c r="I300" s="10" t="s">
        <v>25</v>
      </c>
      <c r="J300" s="10">
        <v>2.0</v>
      </c>
      <c r="K300" s="10" t="s">
        <v>52</v>
      </c>
      <c r="L300" s="11">
        <v>10000.0</v>
      </c>
    </row>
    <row r="301" ht="15.75" customHeight="1">
      <c r="A301" s="12" t="s">
        <v>354</v>
      </c>
      <c r="B301" s="13" t="s">
        <v>85</v>
      </c>
      <c r="C301" s="13" t="s">
        <v>22</v>
      </c>
      <c r="D301" s="13" t="s">
        <v>77</v>
      </c>
      <c r="E301" s="13" t="s">
        <v>24</v>
      </c>
      <c r="F301" s="13" t="s">
        <v>25</v>
      </c>
      <c r="G301" s="13" t="s">
        <v>24</v>
      </c>
      <c r="H301" s="13">
        <v>27.0</v>
      </c>
      <c r="I301" s="13" t="s">
        <v>24</v>
      </c>
      <c r="J301" s="13">
        <v>1.0</v>
      </c>
      <c r="K301" s="13" t="s">
        <v>26</v>
      </c>
      <c r="L301" s="14">
        <v>5000.0</v>
      </c>
    </row>
    <row r="302" ht="15.75" customHeight="1">
      <c r="A302" s="9" t="s">
        <v>355</v>
      </c>
      <c r="B302" s="10" t="s">
        <v>48</v>
      </c>
      <c r="C302" s="10" t="s">
        <v>22</v>
      </c>
      <c r="D302" s="10" t="s">
        <v>23</v>
      </c>
      <c r="E302" s="10" t="s">
        <v>24</v>
      </c>
      <c r="F302" s="10" t="s">
        <v>24</v>
      </c>
      <c r="G302" s="10" t="s">
        <v>25</v>
      </c>
      <c r="H302" s="10">
        <v>58.0</v>
      </c>
      <c r="I302" s="10" t="s">
        <v>25</v>
      </c>
      <c r="J302" s="10">
        <v>2.0</v>
      </c>
      <c r="K302" s="10" t="s">
        <v>45</v>
      </c>
      <c r="L302" s="11">
        <v>10000.0</v>
      </c>
    </row>
    <row r="303" ht="15.75" customHeight="1">
      <c r="A303" s="12" t="s">
        <v>356</v>
      </c>
      <c r="B303" s="13" t="s">
        <v>73</v>
      </c>
      <c r="C303" s="13" t="s">
        <v>40</v>
      </c>
      <c r="D303" s="13" t="s">
        <v>23</v>
      </c>
      <c r="E303" s="13" t="s">
        <v>24</v>
      </c>
      <c r="F303" s="13" t="s">
        <v>24</v>
      </c>
      <c r="G303" s="13" t="s">
        <v>24</v>
      </c>
      <c r="H303" s="13">
        <v>14.0</v>
      </c>
      <c r="I303" s="13" t="s">
        <v>24</v>
      </c>
      <c r="J303" s="13">
        <v>0.0</v>
      </c>
      <c r="K303" s="13" t="s">
        <v>26</v>
      </c>
      <c r="L303" s="14">
        <v>225.0</v>
      </c>
    </row>
    <row r="304" ht="15.75" customHeight="1">
      <c r="A304" s="9" t="s">
        <v>357</v>
      </c>
      <c r="B304" s="10" t="s">
        <v>22</v>
      </c>
      <c r="C304" s="10" t="s">
        <v>22</v>
      </c>
      <c r="D304" s="10" t="s">
        <v>23</v>
      </c>
      <c r="E304" s="10" t="s">
        <v>25</v>
      </c>
      <c r="F304" s="10" t="s">
        <v>24</v>
      </c>
      <c r="G304" s="10" t="s">
        <v>24</v>
      </c>
      <c r="H304" s="10">
        <v>89.0</v>
      </c>
      <c r="I304" s="10" t="s">
        <v>24</v>
      </c>
      <c r="J304" s="10">
        <v>3.0</v>
      </c>
      <c r="K304" s="10" t="s">
        <v>30</v>
      </c>
      <c r="L304" s="11">
        <v>10000.0</v>
      </c>
    </row>
    <row r="305" ht="15.75" customHeight="1">
      <c r="A305" s="12" t="s">
        <v>358</v>
      </c>
      <c r="B305" s="13" t="s">
        <v>21</v>
      </c>
      <c r="C305" s="13" t="s">
        <v>22</v>
      </c>
      <c r="D305" s="13" t="s">
        <v>77</v>
      </c>
      <c r="E305" s="13" t="s">
        <v>24</v>
      </c>
      <c r="F305" s="13" t="s">
        <v>25</v>
      </c>
      <c r="G305" s="13" t="s">
        <v>24</v>
      </c>
      <c r="H305" s="13">
        <v>65.0</v>
      </c>
      <c r="I305" s="13" t="s">
        <v>25</v>
      </c>
      <c r="J305" s="13">
        <v>2.0</v>
      </c>
      <c r="K305" s="13" t="s">
        <v>52</v>
      </c>
      <c r="L305" s="14">
        <v>10000.0</v>
      </c>
    </row>
    <row r="306" ht="15.75" customHeight="1">
      <c r="A306" s="9" t="s">
        <v>359</v>
      </c>
      <c r="B306" s="10" t="s">
        <v>39</v>
      </c>
      <c r="C306" s="10" t="s">
        <v>40</v>
      </c>
      <c r="D306" s="10" t="s">
        <v>77</v>
      </c>
      <c r="E306" s="10" t="s">
        <v>25</v>
      </c>
      <c r="F306" s="10" t="s">
        <v>25</v>
      </c>
      <c r="G306" s="10" t="s">
        <v>25</v>
      </c>
      <c r="H306" s="10">
        <v>41.0</v>
      </c>
      <c r="I306" s="10" t="s">
        <v>25</v>
      </c>
      <c r="J306" s="10">
        <v>1.0</v>
      </c>
      <c r="K306" s="10" t="s">
        <v>49</v>
      </c>
      <c r="L306" s="11">
        <v>10000.0</v>
      </c>
    </row>
    <row r="307" ht="15.75" customHeight="1">
      <c r="A307" s="12" t="s">
        <v>360</v>
      </c>
      <c r="B307" s="13" t="s">
        <v>36</v>
      </c>
      <c r="C307" s="13" t="s">
        <v>22</v>
      </c>
      <c r="D307" s="13" t="s">
        <v>77</v>
      </c>
      <c r="E307" s="13" t="s">
        <v>24</v>
      </c>
      <c r="F307" s="13" t="s">
        <v>25</v>
      </c>
      <c r="G307" s="13" t="s">
        <v>25</v>
      </c>
      <c r="H307" s="13">
        <v>48.0</v>
      </c>
      <c r="I307" s="13" t="s">
        <v>25</v>
      </c>
      <c r="J307" s="13">
        <v>2.0</v>
      </c>
      <c r="K307" s="13" t="s">
        <v>30</v>
      </c>
      <c r="L307" s="14">
        <v>5000.0</v>
      </c>
    </row>
    <row r="308" ht="15.75" customHeight="1">
      <c r="A308" s="9" t="s">
        <v>361</v>
      </c>
      <c r="B308" s="10" t="s">
        <v>21</v>
      </c>
      <c r="C308" s="10" t="s">
        <v>22</v>
      </c>
      <c r="D308" s="10" t="s">
        <v>77</v>
      </c>
      <c r="E308" s="10" t="s">
        <v>25</v>
      </c>
      <c r="F308" s="10" t="s">
        <v>25</v>
      </c>
      <c r="G308" s="10" t="s">
        <v>25</v>
      </c>
      <c r="H308" s="10">
        <v>62.0</v>
      </c>
      <c r="I308" s="10" t="s">
        <v>24</v>
      </c>
      <c r="J308" s="10">
        <v>5.0</v>
      </c>
      <c r="K308" s="10" t="s">
        <v>30</v>
      </c>
      <c r="L308" s="11">
        <v>10000.0</v>
      </c>
    </row>
    <row r="309" ht="15.75" customHeight="1">
      <c r="A309" s="12" t="s">
        <v>362</v>
      </c>
      <c r="B309" s="13" t="s">
        <v>56</v>
      </c>
      <c r="C309" s="13" t="s">
        <v>22</v>
      </c>
      <c r="D309" s="13" t="s">
        <v>77</v>
      </c>
      <c r="E309" s="13" t="s">
        <v>24</v>
      </c>
      <c r="F309" s="13" t="s">
        <v>25</v>
      </c>
      <c r="G309" s="13" t="s">
        <v>24</v>
      </c>
      <c r="H309" s="13">
        <v>14.0</v>
      </c>
      <c r="I309" s="13" t="s">
        <v>24</v>
      </c>
      <c r="J309" s="13">
        <v>0.0</v>
      </c>
      <c r="K309" s="13" t="s">
        <v>49</v>
      </c>
      <c r="L309" s="14">
        <v>328.0</v>
      </c>
    </row>
    <row r="310" ht="15.75" customHeight="1">
      <c r="A310" s="9" t="s">
        <v>363</v>
      </c>
      <c r="B310" s="10" t="s">
        <v>21</v>
      </c>
      <c r="C310" s="10" t="s">
        <v>22</v>
      </c>
      <c r="D310" s="10" t="s">
        <v>77</v>
      </c>
      <c r="E310" s="10" t="s">
        <v>25</v>
      </c>
      <c r="F310" s="10" t="s">
        <v>25</v>
      </c>
      <c r="G310" s="10" t="s">
        <v>25</v>
      </c>
      <c r="H310" s="10">
        <v>45.0</v>
      </c>
      <c r="I310" s="10" t="s">
        <v>24</v>
      </c>
      <c r="J310" s="10">
        <v>4.0</v>
      </c>
      <c r="K310" s="10" t="s">
        <v>26</v>
      </c>
      <c r="L310" s="11">
        <v>10000.0</v>
      </c>
    </row>
    <row r="311" ht="15.75" customHeight="1">
      <c r="A311" s="12" t="s">
        <v>364</v>
      </c>
      <c r="B311" s="13" t="s">
        <v>85</v>
      </c>
      <c r="C311" s="13" t="s">
        <v>22</v>
      </c>
      <c r="D311" s="13" t="s">
        <v>77</v>
      </c>
      <c r="E311" s="13" t="s">
        <v>25</v>
      </c>
      <c r="F311" s="13" t="s">
        <v>24</v>
      </c>
      <c r="G311" s="13" t="s">
        <v>25</v>
      </c>
      <c r="H311" s="13">
        <v>61.0</v>
      </c>
      <c r="I311" s="13" t="s">
        <v>24</v>
      </c>
      <c r="J311" s="13">
        <v>5.0</v>
      </c>
      <c r="K311" s="13" t="s">
        <v>52</v>
      </c>
      <c r="L311" s="14">
        <v>10000.0</v>
      </c>
    </row>
    <row r="312" ht="15.75" customHeight="1">
      <c r="A312" s="9" t="s">
        <v>365</v>
      </c>
      <c r="B312" s="10" t="s">
        <v>29</v>
      </c>
      <c r="C312" s="10" t="s">
        <v>22</v>
      </c>
      <c r="D312" s="10" t="s">
        <v>77</v>
      </c>
      <c r="E312" s="10" t="s">
        <v>24</v>
      </c>
      <c r="F312" s="10" t="s">
        <v>24</v>
      </c>
      <c r="G312" s="10" t="s">
        <v>25</v>
      </c>
      <c r="H312" s="10">
        <v>36.0</v>
      </c>
      <c r="I312" s="10" t="s">
        <v>24</v>
      </c>
      <c r="J312" s="10">
        <v>4.0</v>
      </c>
      <c r="K312" s="10" t="s">
        <v>30</v>
      </c>
      <c r="L312" s="11">
        <v>5000.0</v>
      </c>
    </row>
    <row r="313" ht="15.75" customHeight="1">
      <c r="A313" s="12" t="s">
        <v>366</v>
      </c>
      <c r="B313" s="13" t="s">
        <v>64</v>
      </c>
      <c r="C313" s="13" t="s">
        <v>22</v>
      </c>
      <c r="D313" s="13" t="s">
        <v>23</v>
      </c>
      <c r="E313" s="13" t="s">
        <v>24</v>
      </c>
      <c r="F313" s="13" t="s">
        <v>25</v>
      </c>
      <c r="G313" s="13" t="s">
        <v>25</v>
      </c>
      <c r="H313" s="13">
        <v>24.0</v>
      </c>
      <c r="I313" s="13" t="s">
        <v>25</v>
      </c>
      <c r="J313" s="13">
        <v>3.0</v>
      </c>
      <c r="K313" s="13" t="s">
        <v>26</v>
      </c>
      <c r="L313" s="14">
        <v>2500.0</v>
      </c>
    </row>
    <row r="314" ht="15.75" customHeight="1">
      <c r="A314" s="9" t="s">
        <v>367</v>
      </c>
      <c r="B314" s="10" t="s">
        <v>56</v>
      </c>
      <c r="C314" s="10" t="s">
        <v>22</v>
      </c>
      <c r="D314" s="10" t="s">
        <v>77</v>
      </c>
      <c r="E314" s="10" t="s">
        <v>25</v>
      </c>
      <c r="F314" s="10" t="s">
        <v>24</v>
      </c>
      <c r="G314" s="10" t="s">
        <v>24</v>
      </c>
      <c r="H314" s="10">
        <v>16.0</v>
      </c>
      <c r="I314" s="10" t="s">
        <v>24</v>
      </c>
      <c r="J314" s="10">
        <v>0.0</v>
      </c>
      <c r="K314" s="10" t="s">
        <v>26</v>
      </c>
      <c r="L314" s="11">
        <v>385.0</v>
      </c>
    </row>
    <row r="315" ht="15.75" customHeight="1">
      <c r="A315" s="12" t="s">
        <v>368</v>
      </c>
      <c r="B315" s="13" t="s">
        <v>101</v>
      </c>
      <c r="C315" s="13" t="s">
        <v>22</v>
      </c>
      <c r="D315" s="13" t="s">
        <v>77</v>
      </c>
      <c r="E315" s="13" t="s">
        <v>25</v>
      </c>
      <c r="F315" s="13" t="s">
        <v>24</v>
      </c>
      <c r="G315" s="13" t="s">
        <v>24</v>
      </c>
      <c r="H315" s="13">
        <v>32.0</v>
      </c>
      <c r="I315" s="13" t="s">
        <v>25</v>
      </c>
      <c r="J315" s="13">
        <v>5.0</v>
      </c>
      <c r="K315" s="13" t="s">
        <v>45</v>
      </c>
      <c r="L315" s="14">
        <v>5000.0</v>
      </c>
    </row>
    <row r="316" ht="15.75" customHeight="1">
      <c r="A316" s="9" t="s">
        <v>369</v>
      </c>
      <c r="B316" s="10" t="s">
        <v>48</v>
      </c>
      <c r="C316" s="10" t="s">
        <v>22</v>
      </c>
      <c r="D316" s="10" t="s">
        <v>23</v>
      </c>
      <c r="E316" s="10" t="s">
        <v>24</v>
      </c>
      <c r="F316" s="10" t="s">
        <v>24</v>
      </c>
      <c r="G316" s="10" t="s">
        <v>24</v>
      </c>
      <c r="H316" s="10">
        <v>43.0</v>
      </c>
      <c r="I316" s="10" t="s">
        <v>24</v>
      </c>
      <c r="J316" s="10">
        <v>3.0</v>
      </c>
      <c r="K316" s="10" t="s">
        <v>49</v>
      </c>
      <c r="L316" s="11">
        <v>5000.0</v>
      </c>
    </row>
    <row r="317" ht="15.75" customHeight="1">
      <c r="A317" s="12" t="s">
        <v>370</v>
      </c>
      <c r="B317" s="13" t="s">
        <v>64</v>
      </c>
      <c r="C317" s="13" t="s">
        <v>22</v>
      </c>
      <c r="D317" s="13" t="s">
        <v>23</v>
      </c>
      <c r="E317" s="13" t="s">
        <v>25</v>
      </c>
      <c r="F317" s="13" t="s">
        <v>25</v>
      </c>
      <c r="G317" s="13" t="s">
        <v>24</v>
      </c>
      <c r="H317" s="13">
        <v>69.0</v>
      </c>
      <c r="I317" s="13" t="s">
        <v>25</v>
      </c>
      <c r="J317" s="13">
        <v>4.0</v>
      </c>
      <c r="K317" s="13" t="s">
        <v>45</v>
      </c>
      <c r="L317" s="14">
        <v>25000.0</v>
      </c>
    </row>
    <row r="318" ht="15.75" customHeight="1">
      <c r="A318" s="9" t="s">
        <v>371</v>
      </c>
      <c r="B318" s="10" t="s">
        <v>73</v>
      </c>
      <c r="C318" s="10" t="s">
        <v>40</v>
      </c>
      <c r="D318" s="10" t="s">
        <v>23</v>
      </c>
      <c r="E318" s="10" t="s">
        <v>25</v>
      </c>
      <c r="F318" s="10" t="s">
        <v>24</v>
      </c>
      <c r="G318" s="10" t="s">
        <v>25</v>
      </c>
      <c r="H318" s="10">
        <v>27.0</v>
      </c>
      <c r="I318" s="10" t="s">
        <v>25</v>
      </c>
      <c r="J318" s="10">
        <v>3.0</v>
      </c>
      <c r="K318" s="10" t="s">
        <v>49</v>
      </c>
      <c r="L318" s="11">
        <v>2500.0</v>
      </c>
    </row>
    <row r="319" ht="15.75" customHeight="1">
      <c r="A319" s="12" t="s">
        <v>372</v>
      </c>
      <c r="B319" s="13" t="s">
        <v>73</v>
      </c>
      <c r="C319" s="13" t="s">
        <v>40</v>
      </c>
      <c r="D319" s="13" t="s">
        <v>77</v>
      </c>
      <c r="E319" s="13" t="s">
        <v>24</v>
      </c>
      <c r="F319" s="13" t="s">
        <v>25</v>
      </c>
      <c r="G319" s="13" t="s">
        <v>24</v>
      </c>
      <c r="H319" s="13">
        <v>85.0</v>
      </c>
      <c r="I319" s="13" t="s">
        <v>25</v>
      </c>
      <c r="J319" s="13">
        <v>3.0</v>
      </c>
      <c r="K319" s="13" t="s">
        <v>52</v>
      </c>
      <c r="L319" s="14">
        <v>10000.0</v>
      </c>
    </row>
    <row r="320" ht="15.75" customHeight="1">
      <c r="A320" s="9" t="s">
        <v>373</v>
      </c>
      <c r="B320" s="10" t="s">
        <v>85</v>
      </c>
      <c r="C320" s="10" t="s">
        <v>22</v>
      </c>
      <c r="D320" s="10" t="s">
        <v>23</v>
      </c>
      <c r="E320" s="10" t="s">
        <v>24</v>
      </c>
      <c r="F320" s="10" t="s">
        <v>25</v>
      </c>
      <c r="G320" s="10" t="s">
        <v>24</v>
      </c>
      <c r="H320" s="10">
        <v>29.0</v>
      </c>
      <c r="I320" s="10" t="s">
        <v>25</v>
      </c>
      <c r="J320" s="10">
        <v>4.0</v>
      </c>
      <c r="K320" s="10" t="s">
        <v>49</v>
      </c>
      <c r="L320" s="11">
        <v>5000.0</v>
      </c>
    </row>
    <row r="321" ht="15.75" customHeight="1">
      <c r="A321" s="12" t="s">
        <v>374</v>
      </c>
      <c r="B321" s="13" t="s">
        <v>36</v>
      </c>
      <c r="C321" s="13" t="s">
        <v>22</v>
      </c>
      <c r="D321" s="13" t="s">
        <v>23</v>
      </c>
      <c r="E321" s="13" t="s">
        <v>24</v>
      </c>
      <c r="F321" s="13" t="s">
        <v>25</v>
      </c>
      <c r="G321" s="13" t="s">
        <v>25</v>
      </c>
      <c r="H321" s="13">
        <v>19.0</v>
      </c>
      <c r="I321" s="13" t="s">
        <v>25</v>
      </c>
      <c r="J321" s="13">
        <v>1.0</v>
      </c>
      <c r="K321" s="13" t="s">
        <v>30</v>
      </c>
      <c r="L321" s="14">
        <v>5000.0</v>
      </c>
    </row>
    <row r="322" ht="15.75" customHeight="1">
      <c r="A322" s="9" t="s">
        <v>375</v>
      </c>
      <c r="B322" s="10" t="s">
        <v>101</v>
      </c>
      <c r="C322" s="10" t="s">
        <v>22</v>
      </c>
      <c r="D322" s="10" t="s">
        <v>23</v>
      </c>
      <c r="E322" s="10" t="s">
        <v>24</v>
      </c>
      <c r="F322" s="10" t="s">
        <v>24</v>
      </c>
      <c r="G322" s="10" t="s">
        <v>25</v>
      </c>
      <c r="H322" s="10">
        <v>79.0</v>
      </c>
      <c r="I322" s="10" t="s">
        <v>24</v>
      </c>
      <c r="J322" s="10">
        <v>5.0</v>
      </c>
      <c r="K322" s="10" t="s">
        <v>45</v>
      </c>
      <c r="L322" s="11">
        <v>25000.0</v>
      </c>
    </row>
    <row r="323" ht="15.75" customHeight="1">
      <c r="A323" s="12" t="s">
        <v>376</v>
      </c>
      <c r="B323" s="13" t="s">
        <v>39</v>
      </c>
      <c r="C323" s="13" t="s">
        <v>40</v>
      </c>
      <c r="D323" s="13" t="s">
        <v>77</v>
      </c>
      <c r="E323" s="13" t="s">
        <v>25</v>
      </c>
      <c r="F323" s="13" t="s">
        <v>24</v>
      </c>
      <c r="G323" s="13" t="s">
        <v>25</v>
      </c>
      <c r="H323" s="13">
        <v>67.0</v>
      </c>
      <c r="I323" s="13" t="s">
        <v>25</v>
      </c>
      <c r="J323" s="13">
        <v>2.0</v>
      </c>
      <c r="K323" s="13" t="s">
        <v>45</v>
      </c>
      <c r="L323" s="14">
        <v>25000.0</v>
      </c>
    </row>
    <row r="324" ht="15.75" customHeight="1">
      <c r="A324" s="9" t="s">
        <v>377</v>
      </c>
      <c r="B324" s="10" t="s">
        <v>69</v>
      </c>
      <c r="C324" s="10" t="s">
        <v>22</v>
      </c>
      <c r="D324" s="10" t="s">
        <v>77</v>
      </c>
      <c r="E324" s="10" t="s">
        <v>24</v>
      </c>
      <c r="F324" s="10" t="s">
        <v>24</v>
      </c>
      <c r="G324" s="10" t="s">
        <v>24</v>
      </c>
      <c r="H324" s="10">
        <v>66.0</v>
      </c>
      <c r="I324" s="10" t="s">
        <v>25</v>
      </c>
      <c r="J324" s="10">
        <v>4.0</v>
      </c>
      <c r="K324" s="10" t="s">
        <v>52</v>
      </c>
      <c r="L324" s="11">
        <v>10000.0</v>
      </c>
    </row>
    <row r="325" ht="15.75" customHeight="1">
      <c r="A325" s="12" t="s">
        <v>378</v>
      </c>
      <c r="B325" s="13" t="s">
        <v>29</v>
      </c>
      <c r="C325" s="13" t="s">
        <v>22</v>
      </c>
      <c r="D325" s="13" t="s">
        <v>23</v>
      </c>
      <c r="E325" s="13" t="s">
        <v>24</v>
      </c>
      <c r="F325" s="13" t="s">
        <v>25</v>
      </c>
      <c r="G325" s="13" t="s">
        <v>25</v>
      </c>
      <c r="H325" s="13">
        <v>30.0</v>
      </c>
      <c r="I325" s="13" t="s">
        <v>25</v>
      </c>
      <c r="J325" s="13">
        <v>4.0</v>
      </c>
      <c r="K325" s="13" t="s">
        <v>26</v>
      </c>
      <c r="L325" s="14">
        <v>10000.0</v>
      </c>
    </row>
    <row r="326" ht="15.75" customHeight="1">
      <c r="A326" s="9" t="s">
        <v>379</v>
      </c>
      <c r="B326" s="10" t="s">
        <v>48</v>
      </c>
      <c r="C326" s="10" t="s">
        <v>22</v>
      </c>
      <c r="D326" s="10" t="s">
        <v>77</v>
      </c>
      <c r="E326" s="10" t="s">
        <v>25</v>
      </c>
      <c r="F326" s="10" t="s">
        <v>24</v>
      </c>
      <c r="G326" s="10" t="s">
        <v>24</v>
      </c>
      <c r="H326" s="10">
        <v>72.0</v>
      </c>
      <c r="I326" s="10" t="s">
        <v>25</v>
      </c>
      <c r="J326" s="10">
        <v>5.0</v>
      </c>
      <c r="K326" s="10" t="s">
        <v>45</v>
      </c>
      <c r="L326" s="11">
        <v>25000.0</v>
      </c>
    </row>
    <row r="327" ht="15.75" customHeight="1">
      <c r="A327" s="12" t="s">
        <v>380</v>
      </c>
      <c r="B327" s="13" t="s">
        <v>73</v>
      </c>
      <c r="C327" s="13" t="s">
        <v>40</v>
      </c>
      <c r="D327" s="13" t="s">
        <v>23</v>
      </c>
      <c r="E327" s="13" t="s">
        <v>25</v>
      </c>
      <c r="F327" s="13" t="s">
        <v>25</v>
      </c>
      <c r="G327" s="13" t="s">
        <v>25</v>
      </c>
      <c r="H327" s="13">
        <v>85.0</v>
      </c>
      <c r="I327" s="13" t="s">
        <v>24</v>
      </c>
      <c r="J327" s="13">
        <v>1.0</v>
      </c>
      <c r="K327" s="13" t="s">
        <v>45</v>
      </c>
      <c r="L327" s="14">
        <v>25000.0</v>
      </c>
    </row>
    <row r="328" ht="15.75" customHeight="1">
      <c r="A328" s="9" t="s">
        <v>381</v>
      </c>
      <c r="B328" s="10" t="s">
        <v>73</v>
      </c>
      <c r="C328" s="10" t="s">
        <v>40</v>
      </c>
      <c r="D328" s="10" t="s">
        <v>23</v>
      </c>
      <c r="E328" s="10" t="s">
        <v>24</v>
      </c>
      <c r="F328" s="10" t="s">
        <v>24</v>
      </c>
      <c r="G328" s="10" t="s">
        <v>24</v>
      </c>
      <c r="H328" s="10">
        <v>68.0</v>
      </c>
      <c r="I328" s="10" t="s">
        <v>25</v>
      </c>
      <c r="J328" s="10">
        <v>4.0</v>
      </c>
      <c r="K328" s="10" t="s">
        <v>30</v>
      </c>
      <c r="L328" s="11">
        <v>25000.0</v>
      </c>
    </row>
    <row r="329" ht="15.75" customHeight="1">
      <c r="A329" s="12" t="s">
        <v>382</v>
      </c>
      <c r="B329" s="13" t="s">
        <v>56</v>
      </c>
      <c r="C329" s="13" t="s">
        <v>22</v>
      </c>
      <c r="D329" s="13" t="s">
        <v>77</v>
      </c>
      <c r="E329" s="13" t="s">
        <v>24</v>
      </c>
      <c r="F329" s="13" t="s">
        <v>24</v>
      </c>
      <c r="G329" s="13" t="s">
        <v>25</v>
      </c>
      <c r="H329" s="13">
        <v>18.0</v>
      </c>
      <c r="I329" s="13" t="s">
        <v>24</v>
      </c>
      <c r="J329" s="13">
        <v>2.0</v>
      </c>
      <c r="K329" s="13" t="s">
        <v>49</v>
      </c>
      <c r="L329" s="14">
        <v>5000.0</v>
      </c>
    </row>
    <row r="330" ht="15.75" customHeight="1">
      <c r="A330" s="9" t="s">
        <v>383</v>
      </c>
      <c r="B330" s="10" t="s">
        <v>73</v>
      </c>
      <c r="C330" s="10" t="s">
        <v>40</v>
      </c>
      <c r="D330" s="10" t="s">
        <v>23</v>
      </c>
      <c r="E330" s="10" t="s">
        <v>24</v>
      </c>
      <c r="F330" s="10" t="s">
        <v>25</v>
      </c>
      <c r="G330" s="10" t="s">
        <v>25</v>
      </c>
      <c r="H330" s="10">
        <v>34.0</v>
      </c>
      <c r="I330" s="10" t="s">
        <v>25</v>
      </c>
      <c r="J330" s="10">
        <v>4.0</v>
      </c>
      <c r="K330" s="10" t="s">
        <v>45</v>
      </c>
      <c r="L330" s="11">
        <v>10000.0</v>
      </c>
    </row>
    <row r="331" ht="15.75" customHeight="1">
      <c r="A331" s="12" t="s">
        <v>384</v>
      </c>
      <c r="B331" s="13" t="s">
        <v>36</v>
      </c>
      <c r="C331" s="13" t="s">
        <v>22</v>
      </c>
      <c r="D331" s="13" t="s">
        <v>23</v>
      </c>
      <c r="E331" s="13" t="s">
        <v>25</v>
      </c>
      <c r="F331" s="13" t="s">
        <v>25</v>
      </c>
      <c r="G331" s="13" t="s">
        <v>24</v>
      </c>
      <c r="H331" s="13">
        <v>49.0</v>
      </c>
      <c r="I331" s="13" t="s">
        <v>25</v>
      </c>
      <c r="J331" s="13">
        <v>5.0</v>
      </c>
      <c r="K331" s="13" t="s">
        <v>49</v>
      </c>
      <c r="L331" s="14">
        <v>10000.0</v>
      </c>
    </row>
    <row r="332" ht="15.75" customHeight="1">
      <c r="A332" s="9" t="s">
        <v>385</v>
      </c>
      <c r="B332" s="10" t="s">
        <v>21</v>
      </c>
      <c r="C332" s="10" t="s">
        <v>22</v>
      </c>
      <c r="D332" s="10" t="s">
        <v>77</v>
      </c>
      <c r="E332" s="10" t="s">
        <v>25</v>
      </c>
      <c r="F332" s="10" t="s">
        <v>25</v>
      </c>
      <c r="G332" s="10" t="s">
        <v>24</v>
      </c>
      <c r="H332" s="10">
        <v>19.0</v>
      </c>
      <c r="I332" s="10" t="s">
        <v>25</v>
      </c>
      <c r="J332" s="10">
        <v>5.0</v>
      </c>
      <c r="K332" s="10" t="s">
        <v>30</v>
      </c>
      <c r="L332" s="11">
        <v>2500.0</v>
      </c>
    </row>
    <row r="333" ht="15.75" customHeight="1">
      <c r="A333" s="12" t="s">
        <v>386</v>
      </c>
      <c r="B333" s="13" t="s">
        <v>69</v>
      </c>
      <c r="C333" s="13" t="s">
        <v>22</v>
      </c>
      <c r="D333" s="13" t="s">
        <v>77</v>
      </c>
      <c r="E333" s="13" t="s">
        <v>24</v>
      </c>
      <c r="F333" s="13" t="s">
        <v>25</v>
      </c>
      <c r="G333" s="13" t="s">
        <v>24</v>
      </c>
      <c r="H333" s="13">
        <v>63.0</v>
      </c>
      <c r="I333" s="13" t="s">
        <v>24</v>
      </c>
      <c r="J333" s="13">
        <v>2.0</v>
      </c>
      <c r="K333" s="13" t="s">
        <v>45</v>
      </c>
      <c r="L333" s="14">
        <v>25000.0</v>
      </c>
    </row>
    <row r="334" ht="15.75" customHeight="1">
      <c r="A334" s="9" t="s">
        <v>387</v>
      </c>
      <c r="B334" s="10" t="s">
        <v>119</v>
      </c>
      <c r="C334" s="10" t="s">
        <v>22</v>
      </c>
      <c r="D334" s="10" t="s">
        <v>23</v>
      </c>
      <c r="E334" s="10" t="s">
        <v>24</v>
      </c>
      <c r="F334" s="10" t="s">
        <v>25</v>
      </c>
      <c r="G334" s="10" t="s">
        <v>24</v>
      </c>
      <c r="H334" s="10">
        <v>64.0</v>
      </c>
      <c r="I334" s="10" t="s">
        <v>25</v>
      </c>
      <c r="J334" s="10">
        <v>5.0</v>
      </c>
      <c r="K334" s="10" t="s">
        <v>45</v>
      </c>
      <c r="L334" s="11">
        <v>25000.0</v>
      </c>
    </row>
    <row r="335" ht="15.75" customHeight="1">
      <c r="A335" s="12" t="s">
        <v>388</v>
      </c>
      <c r="B335" s="13" t="s">
        <v>51</v>
      </c>
      <c r="C335" s="13" t="s">
        <v>22</v>
      </c>
      <c r="D335" s="13" t="s">
        <v>23</v>
      </c>
      <c r="E335" s="13" t="s">
        <v>24</v>
      </c>
      <c r="F335" s="13" t="s">
        <v>25</v>
      </c>
      <c r="G335" s="13" t="s">
        <v>24</v>
      </c>
      <c r="H335" s="13">
        <v>29.0</v>
      </c>
      <c r="I335" s="13" t="s">
        <v>24</v>
      </c>
      <c r="J335" s="13">
        <v>5.0</v>
      </c>
      <c r="K335" s="13" t="s">
        <v>49</v>
      </c>
      <c r="L335" s="14">
        <v>5000.0</v>
      </c>
    </row>
    <row r="336" ht="15.75" customHeight="1">
      <c r="A336" s="9" t="s">
        <v>389</v>
      </c>
      <c r="B336" s="10" t="s">
        <v>29</v>
      </c>
      <c r="C336" s="10" t="s">
        <v>22</v>
      </c>
      <c r="D336" s="10" t="s">
        <v>23</v>
      </c>
      <c r="E336" s="10" t="s">
        <v>25</v>
      </c>
      <c r="F336" s="10" t="s">
        <v>25</v>
      </c>
      <c r="G336" s="10" t="s">
        <v>24</v>
      </c>
      <c r="H336" s="10">
        <v>42.0</v>
      </c>
      <c r="I336" s="10" t="s">
        <v>25</v>
      </c>
      <c r="J336" s="10">
        <v>5.0</v>
      </c>
      <c r="K336" s="10" t="s">
        <v>49</v>
      </c>
      <c r="L336" s="11">
        <v>5000.0</v>
      </c>
    </row>
    <row r="337" ht="15.75" customHeight="1">
      <c r="A337" s="12" t="s">
        <v>390</v>
      </c>
      <c r="B337" s="13" t="s">
        <v>22</v>
      </c>
      <c r="C337" s="13" t="s">
        <v>22</v>
      </c>
      <c r="D337" s="13" t="s">
        <v>23</v>
      </c>
      <c r="E337" s="13" t="s">
        <v>25</v>
      </c>
      <c r="F337" s="13" t="s">
        <v>25</v>
      </c>
      <c r="G337" s="13" t="s">
        <v>24</v>
      </c>
      <c r="H337" s="13">
        <v>33.0</v>
      </c>
      <c r="I337" s="13" t="s">
        <v>24</v>
      </c>
      <c r="J337" s="13">
        <v>3.0</v>
      </c>
      <c r="K337" s="13" t="s">
        <v>30</v>
      </c>
      <c r="L337" s="14">
        <v>10000.0</v>
      </c>
    </row>
    <row r="338" ht="15.75" customHeight="1">
      <c r="A338" s="9" t="s">
        <v>391</v>
      </c>
      <c r="B338" s="10" t="s">
        <v>39</v>
      </c>
      <c r="C338" s="10" t="s">
        <v>40</v>
      </c>
      <c r="D338" s="10" t="s">
        <v>77</v>
      </c>
      <c r="E338" s="10" t="s">
        <v>25</v>
      </c>
      <c r="F338" s="10" t="s">
        <v>25</v>
      </c>
      <c r="G338" s="10" t="s">
        <v>24</v>
      </c>
      <c r="H338" s="10">
        <v>61.0</v>
      </c>
      <c r="I338" s="10" t="s">
        <v>24</v>
      </c>
      <c r="J338" s="10">
        <v>1.0</v>
      </c>
      <c r="K338" s="10" t="s">
        <v>45</v>
      </c>
      <c r="L338" s="11">
        <v>10000.0</v>
      </c>
    </row>
    <row r="339" ht="15.75" customHeight="1">
      <c r="A339" s="12" t="s">
        <v>392</v>
      </c>
      <c r="B339" s="13" t="s">
        <v>51</v>
      </c>
      <c r="C339" s="13" t="s">
        <v>22</v>
      </c>
      <c r="D339" s="13" t="s">
        <v>23</v>
      </c>
      <c r="E339" s="13" t="s">
        <v>24</v>
      </c>
      <c r="F339" s="13" t="s">
        <v>24</v>
      </c>
      <c r="G339" s="13" t="s">
        <v>24</v>
      </c>
      <c r="H339" s="13">
        <v>39.0</v>
      </c>
      <c r="I339" s="13" t="s">
        <v>24</v>
      </c>
      <c r="J339" s="13">
        <v>2.0</v>
      </c>
      <c r="K339" s="13" t="s">
        <v>49</v>
      </c>
      <c r="L339" s="14">
        <v>10000.0</v>
      </c>
    </row>
    <row r="340" ht="15.75" customHeight="1">
      <c r="A340" s="9" t="s">
        <v>393</v>
      </c>
      <c r="B340" s="10" t="s">
        <v>48</v>
      </c>
      <c r="C340" s="10" t="s">
        <v>22</v>
      </c>
      <c r="D340" s="10" t="s">
        <v>77</v>
      </c>
      <c r="E340" s="10" t="s">
        <v>25</v>
      </c>
      <c r="F340" s="10" t="s">
        <v>24</v>
      </c>
      <c r="G340" s="10" t="s">
        <v>24</v>
      </c>
      <c r="H340" s="10">
        <v>16.0</v>
      </c>
      <c r="I340" s="10" t="s">
        <v>24</v>
      </c>
      <c r="J340" s="10">
        <v>0.0</v>
      </c>
      <c r="K340" s="10" t="s">
        <v>49</v>
      </c>
      <c r="L340" s="11">
        <v>157.0</v>
      </c>
    </row>
    <row r="341" ht="15.75" customHeight="1">
      <c r="A341" s="12" t="s">
        <v>394</v>
      </c>
      <c r="B341" s="13" t="s">
        <v>21</v>
      </c>
      <c r="C341" s="13" t="s">
        <v>22</v>
      </c>
      <c r="D341" s="13" t="s">
        <v>23</v>
      </c>
      <c r="E341" s="13" t="s">
        <v>25</v>
      </c>
      <c r="F341" s="13" t="s">
        <v>24</v>
      </c>
      <c r="G341" s="13" t="s">
        <v>25</v>
      </c>
      <c r="H341" s="13">
        <v>45.0</v>
      </c>
      <c r="I341" s="13" t="s">
        <v>25</v>
      </c>
      <c r="J341" s="13">
        <v>2.0</v>
      </c>
      <c r="K341" s="13" t="s">
        <v>26</v>
      </c>
      <c r="L341" s="14">
        <v>5000.0</v>
      </c>
    </row>
    <row r="342" ht="15.75" customHeight="1">
      <c r="A342" s="9" t="s">
        <v>395</v>
      </c>
      <c r="B342" s="10" t="s">
        <v>56</v>
      </c>
      <c r="C342" s="10" t="s">
        <v>22</v>
      </c>
      <c r="D342" s="10" t="s">
        <v>23</v>
      </c>
      <c r="E342" s="10" t="s">
        <v>25</v>
      </c>
      <c r="F342" s="10" t="s">
        <v>25</v>
      </c>
      <c r="G342" s="10" t="s">
        <v>25</v>
      </c>
      <c r="H342" s="10">
        <v>89.0</v>
      </c>
      <c r="I342" s="10" t="s">
        <v>24</v>
      </c>
      <c r="J342" s="10">
        <v>1.0</v>
      </c>
      <c r="K342" s="10" t="s">
        <v>45</v>
      </c>
      <c r="L342" s="11">
        <v>25000.0</v>
      </c>
    </row>
    <row r="343" ht="15.75" customHeight="1">
      <c r="A343" s="12" t="s">
        <v>396</v>
      </c>
      <c r="B343" s="13" t="s">
        <v>119</v>
      </c>
      <c r="C343" s="13" t="s">
        <v>22</v>
      </c>
      <c r="D343" s="13" t="s">
        <v>23</v>
      </c>
      <c r="E343" s="13" t="s">
        <v>25</v>
      </c>
      <c r="F343" s="13" t="s">
        <v>24</v>
      </c>
      <c r="G343" s="13" t="s">
        <v>25</v>
      </c>
      <c r="H343" s="13">
        <v>36.0</v>
      </c>
      <c r="I343" s="13" t="s">
        <v>24</v>
      </c>
      <c r="J343" s="13">
        <v>3.0</v>
      </c>
      <c r="K343" s="13" t="s">
        <v>26</v>
      </c>
      <c r="L343" s="14">
        <v>5000.0</v>
      </c>
    </row>
    <row r="344" ht="15.75" customHeight="1">
      <c r="A344" s="9" t="s">
        <v>397</v>
      </c>
      <c r="B344" s="10" t="s">
        <v>36</v>
      </c>
      <c r="C344" s="10" t="s">
        <v>22</v>
      </c>
      <c r="D344" s="10" t="s">
        <v>23</v>
      </c>
      <c r="E344" s="10" t="s">
        <v>24</v>
      </c>
      <c r="F344" s="10" t="s">
        <v>25</v>
      </c>
      <c r="G344" s="10" t="s">
        <v>24</v>
      </c>
      <c r="H344" s="10">
        <v>26.0</v>
      </c>
      <c r="I344" s="10" t="s">
        <v>25</v>
      </c>
      <c r="J344" s="10">
        <v>4.0</v>
      </c>
      <c r="K344" s="10" t="s">
        <v>30</v>
      </c>
      <c r="L344" s="11">
        <v>5000.0</v>
      </c>
    </row>
    <row r="345" ht="15.75" customHeight="1">
      <c r="A345" s="12" t="s">
        <v>398</v>
      </c>
      <c r="B345" s="13" t="s">
        <v>29</v>
      </c>
      <c r="C345" s="13" t="s">
        <v>22</v>
      </c>
      <c r="D345" s="13" t="s">
        <v>23</v>
      </c>
      <c r="E345" s="13" t="s">
        <v>24</v>
      </c>
      <c r="F345" s="13" t="s">
        <v>25</v>
      </c>
      <c r="G345" s="13" t="s">
        <v>24</v>
      </c>
      <c r="H345" s="13">
        <v>37.0</v>
      </c>
      <c r="I345" s="13" t="s">
        <v>25</v>
      </c>
      <c r="J345" s="13">
        <v>4.0</v>
      </c>
      <c r="K345" s="13" t="s">
        <v>52</v>
      </c>
      <c r="L345" s="14">
        <v>5000.0</v>
      </c>
    </row>
    <row r="346" ht="15.75" customHeight="1">
      <c r="A346" s="9" t="s">
        <v>399</v>
      </c>
      <c r="B346" s="10" t="s">
        <v>87</v>
      </c>
      <c r="C346" s="10" t="s">
        <v>22</v>
      </c>
      <c r="D346" s="10" t="s">
        <v>23</v>
      </c>
      <c r="E346" s="10" t="s">
        <v>25</v>
      </c>
      <c r="F346" s="10" t="s">
        <v>25</v>
      </c>
      <c r="G346" s="10" t="s">
        <v>24</v>
      </c>
      <c r="H346" s="10">
        <v>13.0</v>
      </c>
      <c r="I346" s="10" t="s">
        <v>24</v>
      </c>
      <c r="J346" s="10">
        <v>0.0</v>
      </c>
      <c r="K346" s="10" t="s">
        <v>49</v>
      </c>
      <c r="L346" s="11">
        <v>481.0</v>
      </c>
    </row>
    <row r="347" ht="15.75" customHeight="1">
      <c r="A347" s="12" t="s">
        <v>400</v>
      </c>
      <c r="B347" s="13" t="s">
        <v>119</v>
      </c>
      <c r="C347" s="13" t="s">
        <v>22</v>
      </c>
      <c r="D347" s="13" t="s">
        <v>23</v>
      </c>
      <c r="E347" s="13" t="s">
        <v>24</v>
      </c>
      <c r="F347" s="13" t="s">
        <v>25</v>
      </c>
      <c r="G347" s="13" t="s">
        <v>25</v>
      </c>
      <c r="H347" s="13">
        <v>82.0</v>
      </c>
      <c r="I347" s="13" t="s">
        <v>25</v>
      </c>
      <c r="J347" s="13">
        <v>5.0</v>
      </c>
      <c r="K347" s="13" t="s">
        <v>30</v>
      </c>
      <c r="L347" s="14">
        <v>25000.0</v>
      </c>
    </row>
    <row r="348" ht="15.75" customHeight="1">
      <c r="A348" s="9" t="s">
        <v>401</v>
      </c>
      <c r="B348" s="10" t="s">
        <v>101</v>
      </c>
      <c r="C348" s="10" t="s">
        <v>22</v>
      </c>
      <c r="D348" s="10" t="s">
        <v>23</v>
      </c>
      <c r="E348" s="10" t="s">
        <v>25</v>
      </c>
      <c r="F348" s="10" t="s">
        <v>25</v>
      </c>
      <c r="G348" s="10" t="s">
        <v>24</v>
      </c>
      <c r="H348" s="10">
        <v>57.0</v>
      </c>
      <c r="I348" s="10" t="s">
        <v>25</v>
      </c>
      <c r="J348" s="10">
        <v>5.0</v>
      </c>
      <c r="K348" s="10" t="s">
        <v>49</v>
      </c>
      <c r="L348" s="11">
        <v>5000.0</v>
      </c>
    </row>
    <row r="349" ht="15.75" customHeight="1">
      <c r="A349" s="12" t="s">
        <v>402</v>
      </c>
      <c r="B349" s="13" t="s">
        <v>73</v>
      </c>
      <c r="C349" s="13" t="s">
        <v>40</v>
      </c>
      <c r="D349" s="13" t="s">
        <v>23</v>
      </c>
      <c r="E349" s="13" t="s">
        <v>25</v>
      </c>
      <c r="F349" s="13" t="s">
        <v>25</v>
      </c>
      <c r="G349" s="13" t="s">
        <v>24</v>
      </c>
      <c r="H349" s="13">
        <v>73.0</v>
      </c>
      <c r="I349" s="13" t="s">
        <v>24</v>
      </c>
      <c r="J349" s="13">
        <v>4.0</v>
      </c>
      <c r="K349" s="13" t="s">
        <v>30</v>
      </c>
      <c r="L349" s="14">
        <v>25000.0</v>
      </c>
    </row>
    <row r="350" ht="15.75" customHeight="1">
      <c r="A350" s="9" t="s">
        <v>403</v>
      </c>
      <c r="B350" s="10" t="s">
        <v>85</v>
      </c>
      <c r="C350" s="10" t="s">
        <v>22</v>
      </c>
      <c r="D350" s="10" t="s">
        <v>23</v>
      </c>
      <c r="E350" s="10" t="s">
        <v>24</v>
      </c>
      <c r="F350" s="10" t="s">
        <v>24</v>
      </c>
      <c r="G350" s="10" t="s">
        <v>25</v>
      </c>
      <c r="H350" s="10">
        <v>48.0</v>
      </c>
      <c r="I350" s="10" t="s">
        <v>24</v>
      </c>
      <c r="J350" s="10">
        <v>1.0</v>
      </c>
      <c r="K350" s="10" t="s">
        <v>30</v>
      </c>
      <c r="L350" s="11">
        <v>5000.0</v>
      </c>
    </row>
    <row r="351" ht="15.75" customHeight="1">
      <c r="A351" s="12" t="s">
        <v>404</v>
      </c>
      <c r="B351" s="13" t="s">
        <v>22</v>
      </c>
      <c r="C351" s="13" t="s">
        <v>22</v>
      </c>
      <c r="D351" s="13" t="s">
        <v>77</v>
      </c>
      <c r="E351" s="13" t="s">
        <v>24</v>
      </c>
      <c r="F351" s="13" t="s">
        <v>24</v>
      </c>
      <c r="G351" s="13" t="s">
        <v>24</v>
      </c>
      <c r="H351" s="13">
        <v>32.0</v>
      </c>
      <c r="I351" s="13" t="s">
        <v>25</v>
      </c>
      <c r="J351" s="13">
        <v>3.0</v>
      </c>
      <c r="K351" s="13" t="s">
        <v>49</v>
      </c>
      <c r="L351" s="14">
        <v>10000.0</v>
      </c>
    </row>
    <row r="352" ht="15.75" customHeight="1">
      <c r="A352" s="9" t="s">
        <v>405</v>
      </c>
      <c r="B352" s="10" t="s">
        <v>22</v>
      </c>
      <c r="C352" s="10" t="s">
        <v>22</v>
      </c>
      <c r="D352" s="10" t="s">
        <v>23</v>
      </c>
      <c r="E352" s="10" t="s">
        <v>24</v>
      </c>
      <c r="F352" s="10" t="s">
        <v>25</v>
      </c>
      <c r="G352" s="10" t="s">
        <v>24</v>
      </c>
      <c r="H352" s="10">
        <v>15.0</v>
      </c>
      <c r="I352" s="10" t="s">
        <v>24</v>
      </c>
      <c r="J352" s="10">
        <v>0.0</v>
      </c>
      <c r="K352" s="10" t="s">
        <v>26</v>
      </c>
      <c r="L352" s="11">
        <v>308.0</v>
      </c>
    </row>
    <row r="353" ht="15.75" customHeight="1">
      <c r="A353" s="12" t="s">
        <v>406</v>
      </c>
      <c r="B353" s="13" t="s">
        <v>64</v>
      </c>
      <c r="C353" s="13" t="s">
        <v>22</v>
      </c>
      <c r="D353" s="13" t="s">
        <v>23</v>
      </c>
      <c r="E353" s="13" t="s">
        <v>25</v>
      </c>
      <c r="F353" s="13" t="s">
        <v>24</v>
      </c>
      <c r="G353" s="13" t="s">
        <v>25</v>
      </c>
      <c r="H353" s="13">
        <v>80.0</v>
      </c>
      <c r="I353" s="13" t="s">
        <v>24</v>
      </c>
      <c r="J353" s="13">
        <v>2.0</v>
      </c>
      <c r="K353" s="13" t="s">
        <v>45</v>
      </c>
      <c r="L353" s="14">
        <v>10000.0</v>
      </c>
    </row>
    <row r="354" ht="15.75" customHeight="1">
      <c r="A354" s="9" t="s">
        <v>407</v>
      </c>
      <c r="B354" s="10" t="s">
        <v>119</v>
      </c>
      <c r="C354" s="10" t="s">
        <v>22</v>
      </c>
      <c r="D354" s="10" t="s">
        <v>23</v>
      </c>
      <c r="E354" s="10" t="s">
        <v>24</v>
      </c>
      <c r="F354" s="10" t="s">
        <v>25</v>
      </c>
      <c r="G354" s="10" t="s">
        <v>24</v>
      </c>
      <c r="H354" s="10">
        <v>32.0</v>
      </c>
      <c r="I354" s="10" t="s">
        <v>24</v>
      </c>
      <c r="J354" s="10">
        <v>1.0</v>
      </c>
      <c r="K354" s="10" t="s">
        <v>26</v>
      </c>
      <c r="L354" s="11">
        <v>5000.0</v>
      </c>
    </row>
    <row r="355" ht="15.75" customHeight="1">
      <c r="A355" s="12" t="s">
        <v>408</v>
      </c>
      <c r="B355" s="13" t="s">
        <v>85</v>
      </c>
      <c r="C355" s="13" t="s">
        <v>22</v>
      </c>
      <c r="D355" s="13" t="s">
        <v>23</v>
      </c>
      <c r="E355" s="13" t="s">
        <v>25</v>
      </c>
      <c r="F355" s="13" t="s">
        <v>24</v>
      </c>
      <c r="G355" s="13" t="s">
        <v>24</v>
      </c>
      <c r="H355" s="13">
        <v>81.0</v>
      </c>
      <c r="I355" s="13" t="s">
        <v>24</v>
      </c>
      <c r="J355" s="13">
        <v>5.0</v>
      </c>
      <c r="K355" s="13" t="s">
        <v>52</v>
      </c>
      <c r="L355" s="14">
        <v>25000.0</v>
      </c>
    </row>
    <row r="356" ht="15.75" customHeight="1">
      <c r="A356" s="9" t="s">
        <v>409</v>
      </c>
      <c r="B356" s="10" t="s">
        <v>73</v>
      </c>
      <c r="C356" s="10" t="s">
        <v>40</v>
      </c>
      <c r="D356" s="10" t="s">
        <v>23</v>
      </c>
      <c r="E356" s="10" t="s">
        <v>24</v>
      </c>
      <c r="F356" s="10" t="s">
        <v>24</v>
      </c>
      <c r="G356" s="10" t="s">
        <v>25</v>
      </c>
      <c r="H356" s="10">
        <v>74.0</v>
      </c>
      <c r="I356" s="10" t="s">
        <v>24</v>
      </c>
      <c r="J356" s="10">
        <v>1.0</v>
      </c>
      <c r="K356" s="10" t="s">
        <v>45</v>
      </c>
      <c r="L356" s="11">
        <v>10000.0</v>
      </c>
    </row>
    <row r="357" ht="15.75" customHeight="1">
      <c r="A357" s="12" t="s">
        <v>410</v>
      </c>
      <c r="B357" s="13" t="s">
        <v>44</v>
      </c>
      <c r="C357" s="13" t="s">
        <v>22</v>
      </c>
      <c r="D357" s="13" t="s">
        <v>23</v>
      </c>
      <c r="E357" s="13" t="s">
        <v>25</v>
      </c>
      <c r="F357" s="13" t="s">
        <v>25</v>
      </c>
      <c r="G357" s="13" t="s">
        <v>25</v>
      </c>
      <c r="H357" s="13">
        <v>38.0</v>
      </c>
      <c r="I357" s="13" t="s">
        <v>24</v>
      </c>
      <c r="J357" s="13">
        <v>1.0</v>
      </c>
      <c r="K357" s="13" t="s">
        <v>30</v>
      </c>
      <c r="L357" s="14">
        <v>5000.0</v>
      </c>
    </row>
    <row r="358" ht="15.75" customHeight="1">
      <c r="A358" s="9" t="s">
        <v>411</v>
      </c>
      <c r="B358" s="10" t="s">
        <v>56</v>
      </c>
      <c r="C358" s="10" t="s">
        <v>22</v>
      </c>
      <c r="D358" s="10" t="s">
        <v>23</v>
      </c>
      <c r="E358" s="10" t="s">
        <v>25</v>
      </c>
      <c r="F358" s="10" t="s">
        <v>24</v>
      </c>
      <c r="G358" s="10" t="s">
        <v>24</v>
      </c>
      <c r="H358" s="10">
        <v>53.0</v>
      </c>
      <c r="I358" s="10" t="s">
        <v>24</v>
      </c>
      <c r="J358" s="10">
        <v>4.0</v>
      </c>
      <c r="K358" s="10" t="s">
        <v>30</v>
      </c>
      <c r="L358" s="11">
        <v>10000.0</v>
      </c>
    </row>
    <row r="359" ht="15.75" customHeight="1">
      <c r="A359" s="12" t="s">
        <v>412</v>
      </c>
      <c r="B359" s="13" t="s">
        <v>21</v>
      </c>
      <c r="C359" s="13" t="s">
        <v>22</v>
      </c>
      <c r="D359" s="13" t="s">
        <v>23</v>
      </c>
      <c r="E359" s="13" t="s">
        <v>24</v>
      </c>
      <c r="F359" s="13" t="s">
        <v>25</v>
      </c>
      <c r="G359" s="13" t="s">
        <v>24</v>
      </c>
      <c r="H359" s="13">
        <v>77.0</v>
      </c>
      <c r="I359" s="13" t="s">
        <v>25</v>
      </c>
      <c r="J359" s="13">
        <v>3.0</v>
      </c>
      <c r="K359" s="13" t="s">
        <v>45</v>
      </c>
      <c r="L359" s="14">
        <v>25000.0</v>
      </c>
    </row>
    <row r="360" ht="15.75" customHeight="1">
      <c r="A360" s="9" t="s">
        <v>413</v>
      </c>
      <c r="B360" s="10" t="s">
        <v>101</v>
      </c>
      <c r="C360" s="10" t="s">
        <v>22</v>
      </c>
      <c r="D360" s="10" t="s">
        <v>23</v>
      </c>
      <c r="E360" s="10" t="s">
        <v>25</v>
      </c>
      <c r="F360" s="10" t="s">
        <v>25</v>
      </c>
      <c r="G360" s="10" t="s">
        <v>24</v>
      </c>
      <c r="H360" s="10">
        <v>42.0</v>
      </c>
      <c r="I360" s="10" t="s">
        <v>25</v>
      </c>
      <c r="J360" s="10">
        <v>1.0</v>
      </c>
      <c r="K360" s="10" t="s">
        <v>52</v>
      </c>
      <c r="L360" s="11">
        <v>10000.0</v>
      </c>
    </row>
    <row r="361" ht="15.75" customHeight="1">
      <c r="A361" s="12" t="s">
        <v>414</v>
      </c>
      <c r="B361" s="13" t="s">
        <v>54</v>
      </c>
      <c r="C361" s="13" t="s">
        <v>22</v>
      </c>
      <c r="D361" s="13" t="s">
        <v>23</v>
      </c>
      <c r="E361" s="13" t="s">
        <v>24</v>
      </c>
      <c r="F361" s="13" t="s">
        <v>24</v>
      </c>
      <c r="G361" s="13" t="s">
        <v>25</v>
      </c>
      <c r="H361" s="13">
        <v>28.0</v>
      </c>
      <c r="I361" s="13" t="s">
        <v>25</v>
      </c>
      <c r="J361" s="13">
        <v>4.0</v>
      </c>
      <c r="K361" s="13" t="s">
        <v>30</v>
      </c>
      <c r="L361" s="14">
        <v>2500.0</v>
      </c>
    </row>
    <row r="362" ht="15.75" customHeight="1">
      <c r="A362" s="9" t="s">
        <v>415</v>
      </c>
      <c r="B362" s="10" t="s">
        <v>29</v>
      </c>
      <c r="C362" s="10" t="s">
        <v>22</v>
      </c>
      <c r="D362" s="10" t="s">
        <v>23</v>
      </c>
      <c r="E362" s="10" t="s">
        <v>25</v>
      </c>
      <c r="F362" s="10" t="s">
        <v>25</v>
      </c>
      <c r="G362" s="10" t="s">
        <v>25</v>
      </c>
      <c r="H362" s="10">
        <v>44.0</v>
      </c>
      <c r="I362" s="10" t="s">
        <v>24</v>
      </c>
      <c r="J362" s="10">
        <v>1.0</v>
      </c>
      <c r="K362" s="10" t="s">
        <v>52</v>
      </c>
      <c r="L362" s="11">
        <v>10000.0</v>
      </c>
    </row>
    <row r="363" ht="15.75" customHeight="1">
      <c r="A363" s="12" t="s">
        <v>416</v>
      </c>
      <c r="B363" s="13" t="s">
        <v>51</v>
      </c>
      <c r="C363" s="13" t="s">
        <v>22</v>
      </c>
      <c r="D363" s="13" t="s">
        <v>23</v>
      </c>
      <c r="E363" s="13" t="s">
        <v>24</v>
      </c>
      <c r="F363" s="13" t="s">
        <v>24</v>
      </c>
      <c r="G363" s="13" t="s">
        <v>25</v>
      </c>
      <c r="H363" s="13">
        <v>30.0</v>
      </c>
      <c r="I363" s="13" t="s">
        <v>25</v>
      </c>
      <c r="J363" s="13">
        <v>5.0</v>
      </c>
      <c r="K363" s="13" t="s">
        <v>45</v>
      </c>
      <c r="L363" s="14">
        <v>5000.0</v>
      </c>
    </row>
    <row r="364" ht="15.75" customHeight="1">
      <c r="A364" s="9" t="s">
        <v>417</v>
      </c>
      <c r="B364" s="10" t="s">
        <v>119</v>
      </c>
      <c r="C364" s="10" t="s">
        <v>22</v>
      </c>
      <c r="D364" s="10" t="s">
        <v>23</v>
      </c>
      <c r="E364" s="10" t="s">
        <v>25</v>
      </c>
      <c r="F364" s="10" t="s">
        <v>25</v>
      </c>
      <c r="G364" s="10" t="s">
        <v>24</v>
      </c>
      <c r="H364" s="10">
        <v>71.0</v>
      </c>
      <c r="I364" s="10" t="s">
        <v>24</v>
      </c>
      <c r="J364" s="10">
        <v>1.0</v>
      </c>
      <c r="K364" s="10" t="s">
        <v>52</v>
      </c>
      <c r="L364" s="11">
        <v>10000.0</v>
      </c>
    </row>
    <row r="365" ht="15.75" customHeight="1">
      <c r="A365" s="12" t="s">
        <v>418</v>
      </c>
      <c r="B365" s="13" t="s">
        <v>87</v>
      </c>
      <c r="C365" s="13" t="s">
        <v>22</v>
      </c>
      <c r="D365" s="13" t="s">
        <v>23</v>
      </c>
      <c r="E365" s="13" t="s">
        <v>24</v>
      </c>
      <c r="F365" s="13" t="s">
        <v>24</v>
      </c>
      <c r="G365" s="13" t="s">
        <v>24</v>
      </c>
      <c r="H365" s="13">
        <v>86.0</v>
      </c>
      <c r="I365" s="13" t="s">
        <v>24</v>
      </c>
      <c r="J365" s="13">
        <v>1.0</v>
      </c>
      <c r="K365" s="13" t="s">
        <v>45</v>
      </c>
      <c r="L365" s="14">
        <v>25000.0</v>
      </c>
    </row>
    <row r="366" ht="15.75" customHeight="1">
      <c r="A366" s="9" t="s">
        <v>419</v>
      </c>
      <c r="B366" s="10" t="s">
        <v>48</v>
      </c>
      <c r="C366" s="10" t="s">
        <v>22</v>
      </c>
      <c r="D366" s="10" t="s">
        <v>23</v>
      </c>
      <c r="E366" s="10" t="s">
        <v>24</v>
      </c>
      <c r="F366" s="10" t="s">
        <v>24</v>
      </c>
      <c r="G366" s="10" t="s">
        <v>24</v>
      </c>
      <c r="H366" s="10">
        <v>64.0</v>
      </c>
      <c r="I366" s="10" t="s">
        <v>24</v>
      </c>
      <c r="J366" s="10">
        <v>3.0</v>
      </c>
      <c r="K366" s="10" t="s">
        <v>45</v>
      </c>
      <c r="L366" s="11">
        <v>10000.0</v>
      </c>
    </row>
    <row r="367" ht="15.75" customHeight="1">
      <c r="A367" s="12" t="s">
        <v>420</v>
      </c>
      <c r="B367" s="13" t="s">
        <v>54</v>
      </c>
      <c r="C367" s="13" t="s">
        <v>22</v>
      </c>
      <c r="D367" s="13" t="s">
        <v>77</v>
      </c>
      <c r="E367" s="13" t="s">
        <v>24</v>
      </c>
      <c r="F367" s="13" t="s">
        <v>25</v>
      </c>
      <c r="G367" s="13" t="s">
        <v>25</v>
      </c>
      <c r="H367" s="13">
        <v>21.0</v>
      </c>
      <c r="I367" s="13" t="s">
        <v>24</v>
      </c>
      <c r="J367" s="13">
        <v>1.0</v>
      </c>
      <c r="K367" s="13" t="s">
        <v>49</v>
      </c>
      <c r="L367" s="14">
        <v>5000.0</v>
      </c>
    </row>
    <row r="368" ht="15.75" customHeight="1">
      <c r="A368" s="9" t="s">
        <v>421</v>
      </c>
      <c r="B368" s="10" t="s">
        <v>51</v>
      </c>
      <c r="C368" s="10" t="s">
        <v>22</v>
      </c>
      <c r="D368" s="10" t="s">
        <v>23</v>
      </c>
      <c r="E368" s="10" t="s">
        <v>24</v>
      </c>
      <c r="F368" s="10" t="s">
        <v>24</v>
      </c>
      <c r="G368" s="10" t="s">
        <v>24</v>
      </c>
      <c r="H368" s="10">
        <v>41.0</v>
      </c>
      <c r="I368" s="10" t="s">
        <v>25</v>
      </c>
      <c r="J368" s="10">
        <v>5.0</v>
      </c>
      <c r="K368" s="10" t="s">
        <v>49</v>
      </c>
      <c r="L368" s="11">
        <v>10000.0</v>
      </c>
    </row>
    <row r="369" ht="15.75" customHeight="1">
      <c r="A369" s="12" t="s">
        <v>422</v>
      </c>
      <c r="B369" s="13" t="s">
        <v>101</v>
      </c>
      <c r="C369" s="13" t="s">
        <v>22</v>
      </c>
      <c r="D369" s="13" t="s">
        <v>77</v>
      </c>
      <c r="E369" s="13" t="s">
        <v>24</v>
      </c>
      <c r="F369" s="13" t="s">
        <v>24</v>
      </c>
      <c r="G369" s="13" t="s">
        <v>24</v>
      </c>
      <c r="H369" s="13">
        <v>56.0</v>
      </c>
      <c r="I369" s="13" t="s">
        <v>25</v>
      </c>
      <c r="J369" s="13">
        <v>5.0</v>
      </c>
      <c r="K369" s="13" t="s">
        <v>30</v>
      </c>
      <c r="L369" s="14">
        <v>5000.0</v>
      </c>
    </row>
    <row r="370" ht="15.75" customHeight="1">
      <c r="A370" s="9" t="s">
        <v>423</v>
      </c>
      <c r="B370" s="10" t="s">
        <v>44</v>
      </c>
      <c r="C370" s="10" t="s">
        <v>22</v>
      </c>
      <c r="D370" s="10" t="s">
        <v>23</v>
      </c>
      <c r="E370" s="10" t="s">
        <v>24</v>
      </c>
      <c r="F370" s="10" t="s">
        <v>24</v>
      </c>
      <c r="G370" s="10" t="s">
        <v>25</v>
      </c>
      <c r="H370" s="10">
        <v>75.0</v>
      </c>
      <c r="I370" s="10" t="s">
        <v>25</v>
      </c>
      <c r="J370" s="10">
        <v>1.0</v>
      </c>
      <c r="K370" s="10" t="s">
        <v>30</v>
      </c>
      <c r="L370" s="11">
        <v>25000.0</v>
      </c>
    </row>
    <row r="371" ht="15.75" customHeight="1">
      <c r="A371" s="12" t="s">
        <v>424</v>
      </c>
      <c r="B371" s="13" t="s">
        <v>87</v>
      </c>
      <c r="C371" s="13" t="s">
        <v>22</v>
      </c>
      <c r="D371" s="13" t="s">
        <v>77</v>
      </c>
      <c r="E371" s="13" t="s">
        <v>25</v>
      </c>
      <c r="F371" s="13" t="s">
        <v>24</v>
      </c>
      <c r="G371" s="13" t="s">
        <v>24</v>
      </c>
      <c r="H371" s="13">
        <v>73.0</v>
      </c>
      <c r="I371" s="13" t="s">
        <v>24</v>
      </c>
      <c r="J371" s="13">
        <v>3.0</v>
      </c>
      <c r="K371" s="13" t="s">
        <v>30</v>
      </c>
      <c r="L371" s="14">
        <v>25000.0</v>
      </c>
    </row>
    <row r="372" ht="15.75" customHeight="1">
      <c r="A372" s="9" t="s">
        <v>425</v>
      </c>
      <c r="B372" s="10" t="s">
        <v>64</v>
      </c>
      <c r="C372" s="10" t="s">
        <v>22</v>
      </c>
      <c r="D372" s="10" t="s">
        <v>77</v>
      </c>
      <c r="E372" s="10" t="s">
        <v>25</v>
      </c>
      <c r="F372" s="10" t="s">
        <v>25</v>
      </c>
      <c r="G372" s="10" t="s">
        <v>24</v>
      </c>
      <c r="H372" s="10">
        <v>18.0</v>
      </c>
      <c r="I372" s="10" t="s">
        <v>24</v>
      </c>
      <c r="J372" s="10">
        <v>1.0</v>
      </c>
      <c r="K372" s="10" t="s">
        <v>30</v>
      </c>
      <c r="L372" s="11">
        <v>2500.0</v>
      </c>
    </row>
    <row r="373" ht="15.75" customHeight="1">
      <c r="A373" s="12" t="s">
        <v>426</v>
      </c>
      <c r="B373" s="13" t="s">
        <v>119</v>
      </c>
      <c r="C373" s="13" t="s">
        <v>22</v>
      </c>
      <c r="D373" s="13" t="s">
        <v>77</v>
      </c>
      <c r="E373" s="13" t="s">
        <v>24</v>
      </c>
      <c r="F373" s="13" t="s">
        <v>25</v>
      </c>
      <c r="G373" s="13" t="s">
        <v>25</v>
      </c>
      <c r="H373" s="13">
        <v>32.0</v>
      </c>
      <c r="I373" s="13" t="s">
        <v>24</v>
      </c>
      <c r="J373" s="13">
        <v>5.0</v>
      </c>
      <c r="K373" s="13" t="s">
        <v>49</v>
      </c>
      <c r="L373" s="14">
        <v>5000.0</v>
      </c>
    </row>
    <row r="374" ht="15.75" customHeight="1">
      <c r="A374" s="9" t="s">
        <v>427</v>
      </c>
      <c r="B374" s="10" t="s">
        <v>33</v>
      </c>
      <c r="C374" s="10" t="s">
        <v>22</v>
      </c>
      <c r="D374" s="10" t="s">
        <v>77</v>
      </c>
      <c r="E374" s="10" t="s">
        <v>24</v>
      </c>
      <c r="F374" s="10" t="s">
        <v>25</v>
      </c>
      <c r="G374" s="10" t="s">
        <v>24</v>
      </c>
      <c r="H374" s="10">
        <v>61.0</v>
      </c>
      <c r="I374" s="10" t="s">
        <v>24</v>
      </c>
      <c r="J374" s="10">
        <v>3.0</v>
      </c>
      <c r="K374" s="10" t="s">
        <v>52</v>
      </c>
      <c r="L374" s="11">
        <v>25000.0</v>
      </c>
    </row>
    <row r="375" ht="15.75" customHeight="1">
      <c r="A375" s="12" t="s">
        <v>428</v>
      </c>
      <c r="B375" s="13" t="s">
        <v>39</v>
      </c>
      <c r="C375" s="13" t="s">
        <v>40</v>
      </c>
      <c r="D375" s="13" t="s">
        <v>77</v>
      </c>
      <c r="E375" s="13" t="s">
        <v>24</v>
      </c>
      <c r="F375" s="13" t="s">
        <v>25</v>
      </c>
      <c r="G375" s="13" t="s">
        <v>24</v>
      </c>
      <c r="H375" s="13">
        <v>16.0</v>
      </c>
      <c r="I375" s="13" t="s">
        <v>24</v>
      </c>
      <c r="J375" s="13">
        <v>0.0</v>
      </c>
      <c r="K375" s="13" t="s">
        <v>26</v>
      </c>
      <c r="L375" s="14">
        <v>71.0</v>
      </c>
    </row>
    <row r="376" ht="15.75" customHeight="1">
      <c r="A376" s="9" t="s">
        <v>423</v>
      </c>
      <c r="B376" s="10" t="s">
        <v>54</v>
      </c>
      <c r="C376" s="10" t="s">
        <v>22</v>
      </c>
      <c r="D376" s="10" t="s">
        <v>23</v>
      </c>
      <c r="E376" s="10" t="s">
        <v>25</v>
      </c>
      <c r="F376" s="10" t="s">
        <v>24</v>
      </c>
      <c r="G376" s="10" t="s">
        <v>25</v>
      </c>
      <c r="H376" s="10">
        <v>83.0</v>
      </c>
      <c r="I376" s="10" t="s">
        <v>25</v>
      </c>
      <c r="J376" s="10">
        <v>5.0</v>
      </c>
      <c r="K376" s="10" t="s">
        <v>52</v>
      </c>
      <c r="L376" s="11">
        <v>10000.0</v>
      </c>
    </row>
    <row r="377" ht="15.75" customHeight="1">
      <c r="A377" s="12" t="s">
        <v>429</v>
      </c>
      <c r="B377" s="13" t="s">
        <v>42</v>
      </c>
      <c r="C377" s="13" t="s">
        <v>22</v>
      </c>
      <c r="D377" s="13" t="s">
        <v>77</v>
      </c>
      <c r="E377" s="13" t="s">
        <v>24</v>
      </c>
      <c r="F377" s="13" t="s">
        <v>25</v>
      </c>
      <c r="G377" s="13" t="s">
        <v>24</v>
      </c>
      <c r="H377" s="13">
        <v>15.0</v>
      </c>
      <c r="I377" s="13" t="s">
        <v>24</v>
      </c>
      <c r="J377" s="13">
        <v>0.0</v>
      </c>
      <c r="K377" s="13" t="s">
        <v>26</v>
      </c>
      <c r="L377" s="14">
        <v>52.0</v>
      </c>
    </row>
    <row r="378" ht="15.75" customHeight="1">
      <c r="A378" s="9" t="s">
        <v>430</v>
      </c>
      <c r="B378" s="10" t="s">
        <v>87</v>
      </c>
      <c r="C378" s="10" t="s">
        <v>22</v>
      </c>
      <c r="D378" s="10" t="s">
        <v>77</v>
      </c>
      <c r="E378" s="10" t="s">
        <v>24</v>
      </c>
      <c r="F378" s="10" t="s">
        <v>24</v>
      </c>
      <c r="G378" s="10" t="s">
        <v>24</v>
      </c>
      <c r="H378" s="10">
        <v>79.0</v>
      </c>
      <c r="I378" s="10" t="s">
        <v>24</v>
      </c>
      <c r="J378" s="10">
        <v>4.0</v>
      </c>
      <c r="K378" s="10" t="s">
        <v>45</v>
      </c>
      <c r="L378" s="11">
        <v>10000.0</v>
      </c>
    </row>
    <row r="379" ht="15.75" customHeight="1">
      <c r="A379" s="12" t="s">
        <v>431</v>
      </c>
      <c r="B379" s="13" t="s">
        <v>64</v>
      </c>
      <c r="C379" s="13" t="s">
        <v>22</v>
      </c>
      <c r="D379" s="13" t="s">
        <v>23</v>
      </c>
      <c r="E379" s="13" t="s">
        <v>24</v>
      </c>
      <c r="F379" s="13" t="s">
        <v>25</v>
      </c>
      <c r="G379" s="13" t="s">
        <v>24</v>
      </c>
      <c r="H379" s="13">
        <v>64.0</v>
      </c>
      <c r="I379" s="13" t="s">
        <v>24</v>
      </c>
      <c r="J379" s="13">
        <v>2.0</v>
      </c>
      <c r="K379" s="13" t="s">
        <v>45</v>
      </c>
      <c r="L379" s="14">
        <v>25000.0</v>
      </c>
    </row>
    <row r="380" ht="15.75" customHeight="1">
      <c r="A380" s="9" t="s">
        <v>432</v>
      </c>
      <c r="B380" s="10" t="s">
        <v>69</v>
      </c>
      <c r="C380" s="10" t="s">
        <v>22</v>
      </c>
      <c r="D380" s="10" t="s">
        <v>77</v>
      </c>
      <c r="E380" s="10" t="s">
        <v>24</v>
      </c>
      <c r="F380" s="10" t="s">
        <v>24</v>
      </c>
      <c r="G380" s="10" t="s">
        <v>24</v>
      </c>
      <c r="H380" s="10">
        <v>80.0</v>
      </c>
      <c r="I380" s="10" t="s">
        <v>24</v>
      </c>
      <c r="J380" s="10">
        <v>5.0</v>
      </c>
      <c r="K380" s="10" t="s">
        <v>52</v>
      </c>
      <c r="L380" s="11">
        <v>10000.0</v>
      </c>
    </row>
    <row r="381" ht="15.75" customHeight="1">
      <c r="A381" s="12" t="s">
        <v>433</v>
      </c>
      <c r="B381" s="13" t="s">
        <v>42</v>
      </c>
      <c r="C381" s="13" t="s">
        <v>22</v>
      </c>
      <c r="D381" s="13" t="s">
        <v>23</v>
      </c>
      <c r="E381" s="13" t="s">
        <v>25</v>
      </c>
      <c r="F381" s="13" t="s">
        <v>24</v>
      </c>
      <c r="G381" s="13" t="s">
        <v>25</v>
      </c>
      <c r="H381" s="13">
        <v>86.0</v>
      </c>
      <c r="I381" s="13" t="s">
        <v>24</v>
      </c>
      <c r="J381" s="13">
        <v>5.0</v>
      </c>
      <c r="K381" s="13" t="s">
        <v>52</v>
      </c>
      <c r="L381" s="14">
        <v>10000.0</v>
      </c>
    </row>
    <row r="382" ht="15.75" customHeight="1">
      <c r="A382" s="9" t="s">
        <v>434</v>
      </c>
      <c r="B382" s="10" t="s">
        <v>36</v>
      </c>
      <c r="C382" s="10" t="s">
        <v>22</v>
      </c>
      <c r="D382" s="10" t="s">
        <v>77</v>
      </c>
      <c r="E382" s="10" t="s">
        <v>24</v>
      </c>
      <c r="F382" s="10" t="s">
        <v>24</v>
      </c>
      <c r="G382" s="10" t="s">
        <v>24</v>
      </c>
      <c r="H382" s="10">
        <v>51.0</v>
      </c>
      <c r="I382" s="10" t="s">
        <v>24</v>
      </c>
      <c r="J382" s="10">
        <v>1.0</v>
      </c>
      <c r="K382" s="10" t="s">
        <v>26</v>
      </c>
      <c r="L382" s="11">
        <v>10000.0</v>
      </c>
    </row>
    <row r="383" ht="15.75" customHeight="1">
      <c r="A383" s="12" t="s">
        <v>435</v>
      </c>
      <c r="B383" s="13" t="s">
        <v>64</v>
      </c>
      <c r="C383" s="13" t="s">
        <v>22</v>
      </c>
      <c r="D383" s="13" t="s">
        <v>77</v>
      </c>
      <c r="E383" s="13" t="s">
        <v>24</v>
      </c>
      <c r="F383" s="13" t="s">
        <v>24</v>
      </c>
      <c r="G383" s="13" t="s">
        <v>25</v>
      </c>
      <c r="H383" s="13">
        <v>50.0</v>
      </c>
      <c r="I383" s="13" t="s">
        <v>25</v>
      </c>
      <c r="J383" s="13">
        <v>1.0</v>
      </c>
      <c r="K383" s="13" t="s">
        <v>52</v>
      </c>
      <c r="L383" s="14">
        <v>5000.0</v>
      </c>
    </row>
    <row r="384" ht="15.75" customHeight="1">
      <c r="A384" s="9" t="s">
        <v>436</v>
      </c>
      <c r="B384" s="10" t="s">
        <v>112</v>
      </c>
      <c r="C384" s="10" t="s">
        <v>40</v>
      </c>
      <c r="D384" s="10" t="s">
        <v>23</v>
      </c>
      <c r="E384" s="10" t="s">
        <v>25</v>
      </c>
      <c r="F384" s="10" t="s">
        <v>25</v>
      </c>
      <c r="G384" s="10" t="s">
        <v>25</v>
      </c>
      <c r="H384" s="10">
        <v>77.0</v>
      </c>
      <c r="I384" s="10" t="s">
        <v>24</v>
      </c>
      <c r="J384" s="10">
        <v>4.0</v>
      </c>
      <c r="K384" s="10" t="s">
        <v>30</v>
      </c>
      <c r="L384" s="11">
        <v>10000.0</v>
      </c>
    </row>
    <row r="385" ht="15.75" customHeight="1">
      <c r="A385" s="12" t="s">
        <v>437</v>
      </c>
      <c r="B385" s="13" t="s">
        <v>48</v>
      </c>
      <c r="C385" s="13" t="s">
        <v>22</v>
      </c>
      <c r="D385" s="13" t="s">
        <v>77</v>
      </c>
      <c r="E385" s="13" t="s">
        <v>25</v>
      </c>
      <c r="F385" s="13" t="s">
        <v>24</v>
      </c>
      <c r="G385" s="13" t="s">
        <v>25</v>
      </c>
      <c r="H385" s="13">
        <v>47.0</v>
      </c>
      <c r="I385" s="13" t="s">
        <v>24</v>
      </c>
      <c r="J385" s="13">
        <v>4.0</v>
      </c>
      <c r="K385" s="13" t="s">
        <v>52</v>
      </c>
      <c r="L385" s="14">
        <v>5000.0</v>
      </c>
    </row>
    <row r="386" ht="15.75" customHeight="1">
      <c r="A386" s="9" t="s">
        <v>438</v>
      </c>
      <c r="B386" s="10" t="s">
        <v>21</v>
      </c>
      <c r="C386" s="10" t="s">
        <v>22</v>
      </c>
      <c r="D386" s="10" t="s">
        <v>77</v>
      </c>
      <c r="E386" s="10" t="s">
        <v>25</v>
      </c>
      <c r="F386" s="10" t="s">
        <v>24</v>
      </c>
      <c r="G386" s="10" t="s">
        <v>24</v>
      </c>
      <c r="H386" s="10">
        <v>75.0</v>
      </c>
      <c r="I386" s="10" t="s">
        <v>25</v>
      </c>
      <c r="J386" s="10">
        <v>5.0</v>
      </c>
      <c r="K386" s="10" t="s">
        <v>52</v>
      </c>
      <c r="L386" s="11">
        <v>25000.0</v>
      </c>
    </row>
    <row r="387" ht="15.75" customHeight="1">
      <c r="A387" s="12" t="s">
        <v>439</v>
      </c>
      <c r="B387" s="13" t="s">
        <v>44</v>
      </c>
      <c r="C387" s="13" t="s">
        <v>22</v>
      </c>
      <c r="D387" s="13" t="s">
        <v>23</v>
      </c>
      <c r="E387" s="13" t="s">
        <v>25</v>
      </c>
      <c r="F387" s="13" t="s">
        <v>24</v>
      </c>
      <c r="G387" s="13" t="s">
        <v>25</v>
      </c>
      <c r="H387" s="13">
        <v>65.0</v>
      </c>
      <c r="I387" s="13" t="s">
        <v>24</v>
      </c>
      <c r="J387" s="13">
        <v>5.0</v>
      </c>
      <c r="K387" s="13" t="s">
        <v>52</v>
      </c>
      <c r="L387" s="14">
        <v>25000.0</v>
      </c>
    </row>
    <row r="388" ht="15.75" customHeight="1">
      <c r="A388" s="9" t="s">
        <v>440</v>
      </c>
      <c r="B388" s="10" t="s">
        <v>48</v>
      </c>
      <c r="C388" s="10" t="s">
        <v>22</v>
      </c>
      <c r="D388" s="10" t="s">
        <v>23</v>
      </c>
      <c r="E388" s="10" t="s">
        <v>25</v>
      </c>
      <c r="F388" s="10" t="s">
        <v>24</v>
      </c>
      <c r="G388" s="10" t="s">
        <v>25</v>
      </c>
      <c r="H388" s="10">
        <v>37.0</v>
      </c>
      <c r="I388" s="10" t="s">
        <v>24</v>
      </c>
      <c r="J388" s="10">
        <v>3.0</v>
      </c>
      <c r="K388" s="10" t="s">
        <v>49</v>
      </c>
      <c r="L388" s="11">
        <v>10000.0</v>
      </c>
    </row>
    <row r="389" ht="15.75" customHeight="1">
      <c r="A389" s="12" t="s">
        <v>441</v>
      </c>
      <c r="B389" s="13" t="s">
        <v>48</v>
      </c>
      <c r="C389" s="13" t="s">
        <v>22</v>
      </c>
      <c r="D389" s="13" t="s">
        <v>23</v>
      </c>
      <c r="E389" s="13" t="s">
        <v>25</v>
      </c>
      <c r="F389" s="13" t="s">
        <v>25</v>
      </c>
      <c r="G389" s="13" t="s">
        <v>24</v>
      </c>
      <c r="H389" s="13">
        <v>62.0</v>
      </c>
      <c r="I389" s="13" t="s">
        <v>24</v>
      </c>
      <c r="J389" s="13">
        <v>4.0</v>
      </c>
      <c r="K389" s="13" t="s">
        <v>30</v>
      </c>
      <c r="L389" s="14">
        <v>25000.0</v>
      </c>
    </row>
    <row r="390" ht="15.75" customHeight="1">
      <c r="A390" s="9" t="s">
        <v>442</v>
      </c>
      <c r="B390" s="10" t="s">
        <v>101</v>
      </c>
      <c r="C390" s="10" t="s">
        <v>22</v>
      </c>
      <c r="D390" s="10" t="s">
        <v>23</v>
      </c>
      <c r="E390" s="10" t="s">
        <v>24</v>
      </c>
      <c r="F390" s="10" t="s">
        <v>25</v>
      </c>
      <c r="G390" s="10" t="s">
        <v>24</v>
      </c>
      <c r="H390" s="10">
        <v>66.0</v>
      </c>
      <c r="I390" s="10" t="s">
        <v>25</v>
      </c>
      <c r="J390" s="10">
        <v>1.0</v>
      </c>
      <c r="K390" s="10" t="s">
        <v>30</v>
      </c>
      <c r="L390" s="11">
        <v>10000.0</v>
      </c>
    </row>
    <row r="391" ht="15.75" customHeight="1">
      <c r="A391" s="12" t="s">
        <v>443</v>
      </c>
      <c r="B391" s="13" t="s">
        <v>33</v>
      </c>
      <c r="C391" s="13" t="s">
        <v>22</v>
      </c>
      <c r="D391" s="13" t="s">
        <v>23</v>
      </c>
      <c r="E391" s="13" t="s">
        <v>24</v>
      </c>
      <c r="F391" s="13" t="s">
        <v>25</v>
      </c>
      <c r="G391" s="13" t="s">
        <v>24</v>
      </c>
      <c r="H391" s="13">
        <v>71.0</v>
      </c>
      <c r="I391" s="13" t="s">
        <v>25</v>
      </c>
      <c r="J391" s="13">
        <v>3.0</v>
      </c>
      <c r="K391" s="13" t="s">
        <v>52</v>
      </c>
      <c r="L391" s="14">
        <v>10000.0</v>
      </c>
    </row>
    <row r="392" ht="15.75" customHeight="1">
      <c r="A392" s="9" t="s">
        <v>444</v>
      </c>
      <c r="B392" s="10" t="s">
        <v>119</v>
      </c>
      <c r="C392" s="10" t="s">
        <v>22</v>
      </c>
      <c r="D392" s="10" t="s">
        <v>77</v>
      </c>
      <c r="E392" s="10" t="s">
        <v>24</v>
      </c>
      <c r="F392" s="10" t="s">
        <v>25</v>
      </c>
      <c r="G392" s="10" t="s">
        <v>25</v>
      </c>
      <c r="H392" s="10">
        <v>23.0</v>
      </c>
      <c r="I392" s="10" t="s">
        <v>24</v>
      </c>
      <c r="J392" s="10">
        <v>2.0</v>
      </c>
      <c r="K392" s="10" t="s">
        <v>26</v>
      </c>
      <c r="L392" s="11">
        <v>5000.0</v>
      </c>
    </row>
    <row r="393" ht="15.75" customHeight="1">
      <c r="A393" s="12" t="s">
        <v>445</v>
      </c>
      <c r="B393" s="13" t="s">
        <v>51</v>
      </c>
      <c r="C393" s="13" t="s">
        <v>22</v>
      </c>
      <c r="D393" s="13" t="s">
        <v>23</v>
      </c>
      <c r="E393" s="13" t="s">
        <v>25</v>
      </c>
      <c r="F393" s="13" t="s">
        <v>24</v>
      </c>
      <c r="G393" s="13" t="s">
        <v>24</v>
      </c>
      <c r="H393" s="13">
        <v>33.0</v>
      </c>
      <c r="I393" s="13" t="s">
        <v>25</v>
      </c>
      <c r="J393" s="13">
        <v>3.0</v>
      </c>
      <c r="K393" s="13" t="s">
        <v>49</v>
      </c>
      <c r="L393" s="14">
        <v>10000.0</v>
      </c>
    </row>
    <row r="394" ht="15.75" customHeight="1">
      <c r="A394" s="9" t="s">
        <v>446</v>
      </c>
      <c r="B394" s="10" t="s">
        <v>29</v>
      </c>
      <c r="C394" s="10" t="s">
        <v>22</v>
      </c>
      <c r="D394" s="10" t="s">
        <v>23</v>
      </c>
      <c r="E394" s="10" t="s">
        <v>25</v>
      </c>
      <c r="F394" s="10" t="s">
        <v>25</v>
      </c>
      <c r="G394" s="10" t="s">
        <v>25</v>
      </c>
      <c r="H394" s="10">
        <v>89.0</v>
      </c>
      <c r="I394" s="10" t="s">
        <v>24</v>
      </c>
      <c r="J394" s="10">
        <v>3.0</v>
      </c>
      <c r="K394" s="10" t="s">
        <v>30</v>
      </c>
      <c r="L394" s="11">
        <v>10000.0</v>
      </c>
    </row>
    <row r="395" ht="15.75" customHeight="1">
      <c r="A395" s="12" t="s">
        <v>447</v>
      </c>
      <c r="B395" s="13" t="s">
        <v>44</v>
      </c>
      <c r="C395" s="13" t="s">
        <v>22</v>
      </c>
      <c r="D395" s="13" t="s">
        <v>77</v>
      </c>
      <c r="E395" s="13" t="s">
        <v>24</v>
      </c>
      <c r="F395" s="13" t="s">
        <v>24</v>
      </c>
      <c r="G395" s="13" t="s">
        <v>24</v>
      </c>
      <c r="H395" s="13">
        <v>25.0</v>
      </c>
      <c r="I395" s="13" t="s">
        <v>25</v>
      </c>
      <c r="J395" s="13">
        <v>2.0</v>
      </c>
      <c r="K395" s="13" t="s">
        <v>30</v>
      </c>
      <c r="L395" s="14">
        <v>2500.0</v>
      </c>
    </row>
    <row r="396" ht="15.75" customHeight="1">
      <c r="A396" s="9" t="s">
        <v>448</v>
      </c>
      <c r="B396" s="10" t="s">
        <v>44</v>
      </c>
      <c r="C396" s="10" t="s">
        <v>22</v>
      </c>
      <c r="D396" s="10" t="s">
        <v>77</v>
      </c>
      <c r="E396" s="10" t="s">
        <v>24</v>
      </c>
      <c r="F396" s="10" t="s">
        <v>24</v>
      </c>
      <c r="G396" s="10" t="s">
        <v>24</v>
      </c>
      <c r="H396" s="10">
        <v>51.0</v>
      </c>
      <c r="I396" s="10" t="s">
        <v>24</v>
      </c>
      <c r="J396" s="10">
        <v>4.0</v>
      </c>
      <c r="K396" s="10" t="s">
        <v>45</v>
      </c>
      <c r="L396" s="11">
        <v>5000.0</v>
      </c>
    </row>
    <row r="397" ht="15.75" customHeight="1">
      <c r="A397" s="12" t="s">
        <v>449</v>
      </c>
      <c r="B397" s="13" t="s">
        <v>87</v>
      </c>
      <c r="C397" s="13" t="s">
        <v>22</v>
      </c>
      <c r="D397" s="13" t="s">
        <v>23</v>
      </c>
      <c r="E397" s="13" t="s">
        <v>24</v>
      </c>
      <c r="F397" s="13" t="s">
        <v>24</v>
      </c>
      <c r="G397" s="13" t="s">
        <v>25</v>
      </c>
      <c r="H397" s="13">
        <v>40.0</v>
      </c>
      <c r="I397" s="13" t="s">
        <v>25</v>
      </c>
      <c r="J397" s="13">
        <v>1.0</v>
      </c>
      <c r="K397" s="13" t="s">
        <v>45</v>
      </c>
      <c r="L397" s="14">
        <v>10000.0</v>
      </c>
    </row>
    <row r="398" ht="15.75" customHeight="1">
      <c r="A398" s="9" t="s">
        <v>450</v>
      </c>
      <c r="B398" s="10" t="s">
        <v>73</v>
      </c>
      <c r="C398" s="10" t="s">
        <v>40</v>
      </c>
      <c r="D398" s="10" t="s">
        <v>23</v>
      </c>
      <c r="E398" s="10" t="s">
        <v>24</v>
      </c>
      <c r="F398" s="10" t="s">
        <v>24</v>
      </c>
      <c r="G398" s="10" t="s">
        <v>24</v>
      </c>
      <c r="H398" s="10">
        <v>41.0</v>
      </c>
      <c r="I398" s="10" t="s">
        <v>24</v>
      </c>
      <c r="J398" s="10">
        <v>4.0</v>
      </c>
      <c r="K398" s="10" t="s">
        <v>45</v>
      </c>
      <c r="L398" s="11">
        <v>10000.0</v>
      </c>
    </row>
    <row r="399" ht="15.75" customHeight="1">
      <c r="A399" s="12" t="s">
        <v>451</v>
      </c>
      <c r="B399" s="13" t="s">
        <v>69</v>
      </c>
      <c r="C399" s="13" t="s">
        <v>22</v>
      </c>
      <c r="D399" s="13" t="s">
        <v>77</v>
      </c>
      <c r="E399" s="13" t="s">
        <v>25</v>
      </c>
      <c r="F399" s="13" t="s">
        <v>24</v>
      </c>
      <c r="G399" s="13" t="s">
        <v>25</v>
      </c>
      <c r="H399" s="13">
        <v>51.0</v>
      </c>
      <c r="I399" s="13" t="s">
        <v>25</v>
      </c>
      <c r="J399" s="13">
        <v>2.0</v>
      </c>
      <c r="K399" s="13" t="s">
        <v>30</v>
      </c>
      <c r="L399" s="14">
        <v>5000.0</v>
      </c>
    </row>
    <row r="400" ht="15.75" customHeight="1">
      <c r="A400" s="9" t="s">
        <v>452</v>
      </c>
      <c r="B400" s="10" t="s">
        <v>112</v>
      </c>
      <c r="C400" s="10" t="s">
        <v>40</v>
      </c>
      <c r="D400" s="10" t="s">
        <v>77</v>
      </c>
      <c r="E400" s="10" t="s">
        <v>24</v>
      </c>
      <c r="F400" s="10" t="s">
        <v>24</v>
      </c>
      <c r="G400" s="10" t="s">
        <v>24</v>
      </c>
      <c r="H400" s="10">
        <v>65.0</v>
      </c>
      <c r="I400" s="10" t="s">
        <v>25</v>
      </c>
      <c r="J400" s="10">
        <v>2.0</v>
      </c>
      <c r="K400" s="10" t="s">
        <v>45</v>
      </c>
      <c r="L400" s="11">
        <v>10000.0</v>
      </c>
    </row>
    <row r="401" ht="15.75" customHeight="1">
      <c r="A401" s="12" t="s">
        <v>453</v>
      </c>
      <c r="B401" s="13" t="s">
        <v>39</v>
      </c>
      <c r="C401" s="13" t="s">
        <v>40</v>
      </c>
      <c r="D401" s="13" t="s">
        <v>77</v>
      </c>
      <c r="E401" s="13" t="s">
        <v>24</v>
      </c>
      <c r="F401" s="13" t="s">
        <v>25</v>
      </c>
      <c r="G401" s="13" t="s">
        <v>24</v>
      </c>
      <c r="H401" s="13">
        <v>61.0</v>
      </c>
      <c r="I401" s="13" t="s">
        <v>24</v>
      </c>
      <c r="J401" s="13">
        <v>2.0</v>
      </c>
      <c r="K401" s="13" t="s">
        <v>52</v>
      </c>
      <c r="L401" s="14">
        <v>10000.0</v>
      </c>
    </row>
    <row r="402" ht="15.75" customHeight="1">
      <c r="A402" s="9" t="s">
        <v>454</v>
      </c>
      <c r="B402" s="10" t="s">
        <v>22</v>
      </c>
      <c r="C402" s="10" t="s">
        <v>22</v>
      </c>
      <c r="D402" s="10" t="s">
        <v>77</v>
      </c>
      <c r="E402" s="10" t="s">
        <v>25</v>
      </c>
      <c r="F402" s="10" t="s">
        <v>24</v>
      </c>
      <c r="G402" s="10" t="s">
        <v>25</v>
      </c>
      <c r="H402" s="10">
        <v>30.0</v>
      </c>
      <c r="I402" s="10" t="s">
        <v>24</v>
      </c>
      <c r="J402" s="10">
        <v>4.0</v>
      </c>
      <c r="K402" s="10" t="s">
        <v>49</v>
      </c>
      <c r="L402" s="11">
        <v>10000.0</v>
      </c>
    </row>
    <row r="403" ht="15.75" customHeight="1">
      <c r="A403" s="12" t="s">
        <v>455</v>
      </c>
      <c r="B403" s="13" t="s">
        <v>56</v>
      </c>
      <c r="C403" s="13" t="s">
        <v>22</v>
      </c>
      <c r="D403" s="13" t="s">
        <v>23</v>
      </c>
      <c r="E403" s="13" t="s">
        <v>24</v>
      </c>
      <c r="F403" s="13" t="s">
        <v>24</v>
      </c>
      <c r="G403" s="13" t="s">
        <v>24</v>
      </c>
      <c r="H403" s="13">
        <v>23.0</v>
      </c>
      <c r="I403" s="13" t="s">
        <v>24</v>
      </c>
      <c r="J403" s="13">
        <v>2.0</v>
      </c>
      <c r="K403" s="13" t="s">
        <v>30</v>
      </c>
      <c r="L403" s="14">
        <v>5000.0</v>
      </c>
    </row>
    <row r="404" ht="15.75" customHeight="1">
      <c r="A404" s="9" t="s">
        <v>456</v>
      </c>
      <c r="B404" s="10" t="s">
        <v>119</v>
      </c>
      <c r="C404" s="10" t="s">
        <v>22</v>
      </c>
      <c r="D404" s="10" t="s">
        <v>77</v>
      </c>
      <c r="E404" s="10" t="s">
        <v>25</v>
      </c>
      <c r="F404" s="10" t="s">
        <v>25</v>
      </c>
      <c r="G404" s="10" t="s">
        <v>25</v>
      </c>
      <c r="H404" s="10">
        <v>38.0</v>
      </c>
      <c r="I404" s="10" t="s">
        <v>24</v>
      </c>
      <c r="J404" s="10">
        <v>4.0</v>
      </c>
      <c r="K404" s="10" t="s">
        <v>26</v>
      </c>
      <c r="L404" s="11">
        <v>5000.0</v>
      </c>
    </row>
    <row r="405" ht="15.75" customHeight="1">
      <c r="A405" s="12" t="s">
        <v>457</v>
      </c>
      <c r="B405" s="13" t="s">
        <v>64</v>
      </c>
      <c r="C405" s="13" t="s">
        <v>22</v>
      </c>
      <c r="D405" s="13" t="s">
        <v>23</v>
      </c>
      <c r="E405" s="13" t="s">
        <v>24</v>
      </c>
      <c r="F405" s="13" t="s">
        <v>24</v>
      </c>
      <c r="G405" s="13" t="s">
        <v>24</v>
      </c>
      <c r="H405" s="13">
        <v>55.0</v>
      </c>
      <c r="I405" s="13" t="s">
        <v>24</v>
      </c>
      <c r="J405" s="13">
        <v>5.0</v>
      </c>
      <c r="K405" s="13" t="s">
        <v>26</v>
      </c>
      <c r="L405" s="14">
        <v>5000.0</v>
      </c>
    </row>
    <row r="406" ht="15.75" customHeight="1">
      <c r="A406" s="9" t="s">
        <v>458</v>
      </c>
      <c r="B406" s="10" t="s">
        <v>73</v>
      </c>
      <c r="C406" s="10" t="s">
        <v>40</v>
      </c>
      <c r="D406" s="10" t="s">
        <v>77</v>
      </c>
      <c r="E406" s="10" t="s">
        <v>25</v>
      </c>
      <c r="F406" s="10" t="s">
        <v>24</v>
      </c>
      <c r="G406" s="10" t="s">
        <v>24</v>
      </c>
      <c r="H406" s="10">
        <v>18.0</v>
      </c>
      <c r="I406" s="10" t="s">
        <v>24</v>
      </c>
      <c r="J406" s="10">
        <v>4.0</v>
      </c>
      <c r="K406" s="10" t="s">
        <v>26</v>
      </c>
      <c r="L406" s="11">
        <v>2500.0</v>
      </c>
    </row>
    <row r="407" ht="15.75" customHeight="1">
      <c r="A407" s="12" t="s">
        <v>459</v>
      </c>
      <c r="B407" s="13" t="s">
        <v>29</v>
      </c>
      <c r="C407" s="13" t="s">
        <v>22</v>
      </c>
      <c r="D407" s="13" t="s">
        <v>23</v>
      </c>
      <c r="E407" s="13" t="s">
        <v>24</v>
      </c>
      <c r="F407" s="13" t="s">
        <v>24</v>
      </c>
      <c r="G407" s="13" t="s">
        <v>24</v>
      </c>
      <c r="H407" s="13">
        <v>43.0</v>
      </c>
      <c r="I407" s="13" t="s">
        <v>25</v>
      </c>
      <c r="J407" s="13">
        <v>5.0</v>
      </c>
      <c r="K407" s="13" t="s">
        <v>49</v>
      </c>
      <c r="L407" s="14">
        <v>10000.0</v>
      </c>
    </row>
    <row r="408" ht="15.75" customHeight="1">
      <c r="A408" s="9" t="s">
        <v>460</v>
      </c>
      <c r="B408" s="10" t="s">
        <v>33</v>
      </c>
      <c r="C408" s="10" t="s">
        <v>22</v>
      </c>
      <c r="D408" s="10" t="s">
        <v>23</v>
      </c>
      <c r="E408" s="10" t="s">
        <v>24</v>
      </c>
      <c r="F408" s="10" t="s">
        <v>25</v>
      </c>
      <c r="G408" s="10" t="s">
        <v>25</v>
      </c>
      <c r="H408" s="10">
        <v>34.0</v>
      </c>
      <c r="I408" s="10" t="s">
        <v>24</v>
      </c>
      <c r="J408" s="10">
        <v>4.0</v>
      </c>
      <c r="K408" s="10" t="s">
        <v>26</v>
      </c>
      <c r="L408" s="11">
        <v>5000.0</v>
      </c>
    </row>
    <row r="409" ht="15.75" customHeight="1">
      <c r="A409" s="12" t="s">
        <v>461</v>
      </c>
      <c r="B409" s="13" t="s">
        <v>119</v>
      </c>
      <c r="C409" s="13" t="s">
        <v>22</v>
      </c>
      <c r="D409" s="13" t="s">
        <v>23</v>
      </c>
      <c r="E409" s="13" t="s">
        <v>25</v>
      </c>
      <c r="F409" s="13" t="s">
        <v>25</v>
      </c>
      <c r="G409" s="13" t="s">
        <v>25</v>
      </c>
      <c r="H409" s="13">
        <v>37.0</v>
      </c>
      <c r="I409" s="13" t="s">
        <v>25</v>
      </c>
      <c r="J409" s="13">
        <v>5.0</v>
      </c>
      <c r="K409" s="13" t="s">
        <v>49</v>
      </c>
      <c r="L409" s="14">
        <v>5000.0</v>
      </c>
    </row>
    <row r="410" ht="15.75" customHeight="1">
      <c r="A410" s="9" t="s">
        <v>462</v>
      </c>
      <c r="B410" s="10" t="s">
        <v>85</v>
      </c>
      <c r="C410" s="10" t="s">
        <v>22</v>
      </c>
      <c r="D410" s="10" t="s">
        <v>23</v>
      </c>
      <c r="E410" s="10" t="s">
        <v>24</v>
      </c>
      <c r="F410" s="10" t="s">
        <v>24</v>
      </c>
      <c r="G410" s="10" t="s">
        <v>24</v>
      </c>
      <c r="H410" s="10">
        <v>13.0</v>
      </c>
      <c r="I410" s="10" t="s">
        <v>24</v>
      </c>
      <c r="J410" s="10">
        <v>0.0</v>
      </c>
      <c r="K410" s="10" t="s">
        <v>49</v>
      </c>
      <c r="L410" s="11">
        <v>330.0</v>
      </c>
    </row>
    <row r="411" ht="15.75" customHeight="1">
      <c r="A411" s="12" t="s">
        <v>463</v>
      </c>
      <c r="B411" s="13" t="s">
        <v>64</v>
      </c>
      <c r="C411" s="13" t="s">
        <v>22</v>
      </c>
      <c r="D411" s="13" t="s">
        <v>23</v>
      </c>
      <c r="E411" s="13" t="s">
        <v>24</v>
      </c>
      <c r="F411" s="13" t="s">
        <v>25</v>
      </c>
      <c r="G411" s="13" t="s">
        <v>25</v>
      </c>
      <c r="H411" s="13">
        <v>32.0</v>
      </c>
      <c r="I411" s="13" t="s">
        <v>24</v>
      </c>
      <c r="J411" s="13">
        <v>2.0</v>
      </c>
      <c r="K411" s="13" t="s">
        <v>45</v>
      </c>
      <c r="L411" s="14">
        <v>5000.0</v>
      </c>
    </row>
    <row r="412" ht="15.75" customHeight="1">
      <c r="A412" s="9" t="s">
        <v>464</v>
      </c>
      <c r="B412" s="10" t="s">
        <v>33</v>
      </c>
      <c r="C412" s="10" t="s">
        <v>22</v>
      </c>
      <c r="D412" s="10" t="s">
        <v>23</v>
      </c>
      <c r="E412" s="10" t="s">
        <v>24</v>
      </c>
      <c r="F412" s="10" t="s">
        <v>24</v>
      </c>
      <c r="G412" s="10" t="s">
        <v>24</v>
      </c>
      <c r="H412" s="10">
        <v>58.0</v>
      </c>
      <c r="I412" s="10" t="s">
        <v>24</v>
      </c>
      <c r="J412" s="10">
        <v>2.0</v>
      </c>
      <c r="K412" s="10" t="s">
        <v>30</v>
      </c>
      <c r="L412" s="11">
        <v>5000.0</v>
      </c>
    </row>
    <row r="413" ht="15.75" customHeight="1">
      <c r="A413" s="12" t="s">
        <v>465</v>
      </c>
      <c r="B413" s="13" t="s">
        <v>54</v>
      </c>
      <c r="C413" s="13" t="s">
        <v>22</v>
      </c>
      <c r="D413" s="13" t="s">
        <v>23</v>
      </c>
      <c r="E413" s="13" t="s">
        <v>24</v>
      </c>
      <c r="F413" s="13" t="s">
        <v>25</v>
      </c>
      <c r="G413" s="13" t="s">
        <v>24</v>
      </c>
      <c r="H413" s="13">
        <v>54.0</v>
      </c>
      <c r="I413" s="13" t="s">
        <v>25</v>
      </c>
      <c r="J413" s="13">
        <v>5.0</v>
      </c>
      <c r="K413" s="13" t="s">
        <v>45</v>
      </c>
      <c r="L413" s="14">
        <v>5000.0</v>
      </c>
    </row>
    <row r="414" ht="15.75" customHeight="1">
      <c r="A414" s="9" t="s">
        <v>466</v>
      </c>
      <c r="B414" s="10" t="s">
        <v>36</v>
      </c>
      <c r="C414" s="10" t="s">
        <v>22</v>
      </c>
      <c r="D414" s="10" t="s">
        <v>77</v>
      </c>
      <c r="E414" s="10" t="s">
        <v>24</v>
      </c>
      <c r="F414" s="10" t="s">
        <v>25</v>
      </c>
      <c r="G414" s="10" t="s">
        <v>25</v>
      </c>
      <c r="H414" s="10">
        <v>42.0</v>
      </c>
      <c r="I414" s="10" t="s">
        <v>25</v>
      </c>
      <c r="J414" s="10">
        <v>5.0</v>
      </c>
      <c r="K414" s="10" t="s">
        <v>49</v>
      </c>
      <c r="L414" s="11">
        <v>10000.0</v>
      </c>
    </row>
    <row r="415" ht="15.75" customHeight="1">
      <c r="A415" s="12" t="s">
        <v>467</v>
      </c>
      <c r="B415" s="13" t="s">
        <v>112</v>
      </c>
      <c r="C415" s="13" t="s">
        <v>40</v>
      </c>
      <c r="D415" s="13" t="s">
        <v>23</v>
      </c>
      <c r="E415" s="13" t="s">
        <v>24</v>
      </c>
      <c r="F415" s="13" t="s">
        <v>25</v>
      </c>
      <c r="G415" s="13" t="s">
        <v>24</v>
      </c>
      <c r="H415" s="13">
        <v>18.0</v>
      </c>
      <c r="I415" s="13" t="s">
        <v>24</v>
      </c>
      <c r="J415" s="13">
        <v>1.0</v>
      </c>
      <c r="K415" s="13" t="s">
        <v>30</v>
      </c>
      <c r="L415" s="14">
        <v>5000.0</v>
      </c>
    </row>
    <row r="416" ht="15.75" customHeight="1">
      <c r="A416" s="9" t="s">
        <v>468</v>
      </c>
      <c r="B416" s="10" t="s">
        <v>112</v>
      </c>
      <c r="C416" s="10" t="s">
        <v>40</v>
      </c>
      <c r="D416" s="10" t="s">
        <v>77</v>
      </c>
      <c r="E416" s="10" t="s">
        <v>24</v>
      </c>
      <c r="F416" s="10" t="s">
        <v>24</v>
      </c>
      <c r="G416" s="10" t="s">
        <v>25</v>
      </c>
      <c r="H416" s="10">
        <v>74.0</v>
      </c>
      <c r="I416" s="10" t="s">
        <v>25</v>
      </c>
      <c r="J416" s="10">
        <v>5.0</v>
      </c>
      <c r="K416" s="10" t="s">
        <v>52</v>
      </c>
      <c r="L416" s="11">
        <v>10000.0</v>
      </c>
    </row>
    <row r="417" ht="15.75" customHeight="1">
      <c r="A417" s="12" t="s">
        <v>469</v>
      </c>
      <c r="B417" s="13" t="s">
        <v>33</v>
      </c>
      <c r="C417" s="13" t="s">
        <v>22</v>
      </c>
      <c r="D417" s="13" t="s">
        <v>77</v>
      </c>
      <c r="E417" s="13" t="s">
        <v>25</v>
      </c>
      <c r="F417" s="13" t="s">
        <v>25</v>
      </c>
      <c r="G417" s="13" t="s">
        <v>25</v>
      </c>
      <c r="H417" s="13">
        <v>72.0</v>
      </c>
      <c r="I417" s="13" t="s">
        <v>24</v>
      </c>
      <c r="J417" s="13">
        <v>1.0</v>
      </c>
      <c r="K417" s="13" t="s">
        <v>45</v>
      </c>
      <c r="L417" s="14">
        <v>10000.0</v>
      </c>
    </row>
    <row r="418" ht="15.75" customHeight="1">
      <c r="A418" s="9" t="s">
        <v>470</v>
      </c>
      <c r="B418" s="10" t="s">
        <v>54</v>
      </c>
      <c r="C418" s="10" t="s">
        <v>22</v>
      </c>
      <c r="D418" s="10" t="s">
        <v>23</v>
      </c>
      <c r="E418" s="10" t="s">
        <v>25</v>
      </c>
      <c r="F418" s="10" t="s">
        <v>24</v>
      </c>
      <c r="G418" s="10" t="s">
        <v>24</v>
      </c>
      <c r="H418" s="10">
        <v>17.0</v>
      </c>
      <c r="I418" s="10" t="s">
        <v>24</v>
      </c>
      <c r="J418" s="10">
        <v>0.0</v>
      </c>
      <c r="K418" s="10" t="s">
        <v>30</v>
      </c>
      <c r="L418" s="11">
        <v>260.0</v>
      </c>
    </row>
    <row r="419" ht="15.75" customHeight="1">
      <c r="A419" s="12" t="s">
        <v>471</v>
      </c>
      <c r="B419" s="13" t="s">
        <v>54</v>
      </c>
      <c r="C419" s="13" t="s">
        <v>22</v>
      </c>
      <c r="D419" s="13" t="s">
        <v>77</v>
      </c>
      <c r="E419" s="13" t="s">
        <v>25</v>
      </c>
      <c r="F419" s="13" t="s">
        <v>25</v>
      </c>
      <c r="G419" s="13" t="s">
        <v>24</v>
      </c>
      <c r="H419" s="13">
        <v>28.0</v>
      </c>
      <c r="I419" s="13" t="s">
        <v>25</v>
      </c>
      <c r="J419" s="13">
        <v>3.0</v>
      </c>
      <c r="K419" s="13" t="s">
        <v>30</v>
      </c>
      <c r="L419" s="14">
        <v>2500.0</v>
      </c>
    </row>
    <row r="420" ht="15.75" customHeight="1">
      <c r="A420" s="9" t="s">
        <v>472</v>
      </c>
      <c r="B420" s="10" t="s">
        <v>112</v>
      </c>
      <c r="C420" s="10" t="s">
        <v>40</v>
      </c>
      <c r="D420" s="10" t="s">
        <v>23</v>
      </c>
      <c r="E420" s="10" t="s">
        <v>25</v>
      </c>
      <c r="F420" s="10" t="s">
        <v>24</v>
      </c>
      <c r="G420" s="10" t="s">
        <v>24</v>
      </c>
      <c r="H420" s="10">
        <v>25.0</v>
      </c>
      <c r="I420" s="10" t="s">
        <v>24</v>
      </c>
      <c r="J420" s="10">
        <v>5.0</v>
      </c>
      <c r="K420" s="10" t="s">
        <v>49</v>
      </c>
      <c r="L420" s="11">
        <v>5000.0</v>
      </c>
    </row>
    <row r="421" ht="15.75" customHeight="1">
      <c r="A421" s="12" t="s">
        <v>473</v>
      </c>
      <c r="B421" s="13" t="s">
        <v>54</v>
      </c>
      <c r="C421" s="13" t="s">
        <v>22</v>
      </c>
      <c r="D421" s="13" t="s">
        <v>23</v>
      </c>
      <c r="E421" s="13" t="s">
        <v>24</v>
      </c>
      <c r="F421" s="13" t="s">
        <v>24</v>
      </c>
      <c r="G421" s="13" t="s">
        <v>25</v>
      </c>
      <c r="H421" s="13">
        <v>20.0</v>
      </c>
      <c r="I421" s="13" t="s">
        <v>25</v>
      </c>
      <c r="J421" s="13">
        <v>4.0</v>
      </c>
      <c r="K421" s="13" t="s">
        <v>49</v>
      </c>
      <c r="L421" s="14">
        <v>5000.0</v>
      </c>
    </row>
    <row r="422" ht="15.75" customHeight="1">
      <c r="A422" s="9" t="s">
        <v>474</v>
      </c>
      <c r="B422" s="10" t="s">
        <v>22</v>
      </c>
      <c r="C422" s="10" t="s">
        <v>22</v>
      </c>
      <c r="D422" s="10" t="s">
        <v>77</v>
      </c>
      <c r="E422" s="10" t="s">
        <v>24</v>
      </c>
      <c r="F422" s="10" t="s">
        <v>24</v>
      </c>
      <c r="G422" s="10" t="s">
        <v>24</v>
      </c>
      <c r="H422" s="10">
        <v>60.0</v>
      </c>
      <c r="I422" s="10" t="s">
        <v>25</v>
      </c>
      <c r="J422" s="10">
        <v>1.0</v>
      </c>
      <c r="K422" s="10" t="s">
        <v>45</v>
      </c>
      <c r="L422" s="11">
        <v>25000.0</v>
      </c>
    </row>
    <row r="423" ht="15.75" customHeight="1">
      <c r="A423" s="12" t="s">
        <v>475</v>
      </c>
      <c r="B423" s="13" t="s">
        <v>42</v>
      </c>
      <c r="C423" s="13" t="s">
        <v>22</v>
      </c>
      <c r="D423" s="13" t="s">
        <v>77</v>
      </c>
      <c r="E423" s="13" t="s">
        <v>25</v>
      </c>
      <c r="F423" s="13" t="s">
        <v>25</v>
      </c>
      <c r="G423" s="13" t="s">
        <v>25</v>
      </c>
      <c r="H423" s="13">
        <v>52.0</v>
      </c>
      <c r="I423" s="13" t="s">
        <v>25</v>
      </c>
      <c r="J423" s="13">
        <v>2.0</v>
      </c>
      <c r="K423" s="13" t="s">
        <v>52</v>
      </c>
      <c r="L423" s="14">
        <v>10000.0</v>
      </c>
    </row>
    <row r="424" ht="15.75" customHeight="1">
      <c r="A424" s="9" t="s">
        <v>476</v>
      </c>
      <c r="B424" s="10" t="s">
        <v>42</v>
      </c>
      <c r="C424" s="10" t="s">
        <v>22</v>
      </c>
      <c r="D424" s="10" t="s">
        <v>23</v>
      </c>
      <c r="E424" s="10" t="s">
        <v>25</v>
      </c>
      <c r="F424" s="10" t="s">
        <v>24</v>
      </c>
      <c r="G424" s="10" t="s">
        <v>25</v>
      </c>
      <c r="H424" s="10">
        <v>51.0</v>
      </c>
      <c r="I424" s="10" t="s">
        <v>24</v>
      </c>
      <c r="J424" s="10">
        <v>3.0</v>
      </c>
      <c r="K424" s="10" t="s">
        <v>30</v>
      </c>
      <c r="L424" s="11">
        <v>10000.0</v>
      </c>
    </row>
    <row r="425" ht="15.75" customHeight="1">
      <c r="A425" s="12" t="s">
        <v>477</v>
      </c>
      <c r="B425" s="13" t="s">
        <v>73</v>
      </c>
      <c r="C425" s="13" t="s">
        <v>40</v>
      </c>
      <c r="D425" s="13" t="s">
        <v>23</v>
      </c>
      <c r="E425" s="13" t="s">
        <v>25</v>
      </c>
      <c r="F425" s="13" t="s">
        <v>24</v>
      </c>
      <c r="G425" s="13" t="s">
        <v>25</v>
      </c>
      <c r="H425" s="13">
        <v>43.0</v>
      </c>
      <c r="I425" s="13" t="s">
        <v>24</v>
      </c>
      <c r="J425" s="13">
        <v>1.0</v>
      </c>
      <c r="K425" s="13" t="s">
        <v>45</v>
      </c>
      <c r="L425" s="14">
        <v>10000.0</v>
      </c>
    </row>
    <row r="426" ht="15.75" customHeight="1">
      <c r="A426" s="9" t="s">
        <v>478</v>
      </c>
      <c r="B426" s="10" t="s">
        <v>64</v>
      </c>
      <c r="C426" s="10" t="s">
        <v>22</v>
      </c>
      <c r="D426" s="10" t="s">
        <v>23</v>
      </c>
      <c r="E426" s="10" t="s">
        <v>24</v>
      </c>
      <c r="F426" s="10" t="s">
        <v>24</v>
      </c>
      <c r="G426" s="10" t="s">
        <v>24</v>
      </c>
      <c r="H426" s="10">
        <v>16.0</v>
      </c>
      <c r="I426" s="10" t="s">
        <v>24</v>
      </c>
      <c r="J426" s="10">
        <v>0.0</v>
      </c>
      <c r="K426" s="10" t="s">
        <v>49</v>
      </c>
      <c r="L426" s="11">
        <v>379.0</v>
      </c>
    </row>
    <row r="427" ht="15.75" customHeight="1">
      <c r="A427" s="12" t="s">
        <v>479</v>
      </c>
      <c r="B427" s="13" t="s">
        <v>48</v>
      </c>
      <c r="C427" s="13" t="s">
        <v>22</v>
      </c>
      <c r="D427" s="13" t="s">
        <v>23</v>
      </c>
      <c r="E427" s="13" t="s">
        <v>25</v>
      </c>
      <c r="F427" s="13" t="s">
        <v>25</v>
      </c>
      <c r="G427" s="13" t="s">
        <v>25</v>
      </c>
      <c r="H427" s="13">
        <v>61.0</v>
      </c>
      <c r="I427" s="13" t="s">
        <v>24</v>
      </c>
      <c r="J427" s="13">
        <v>2.0</v>
      </c>
      <c r="K427" s="13" t="s">
        <v>52</v>
      </c>
      <c r="L427" s="14">
        <v>10000.0</v>
      </c>
    </row>
    <row r="428" ht="15.75" customHeight="1">
      <c r="A428" s="9" t="s">
        <v>480</v>
      </c>
      <c r="B428" s="10" t="s">
        <v>36</v>
      </c>
      <c r="C428" s="10" t="s">
        <v>22</v>
      </c>
      <c r="D428" s="10" t="s">
        <v>23</v>
      </c>
      <c r="E428" s="10" t="s">
        <v>24</v>
      </c>
      <c r="F428" s="10" t="s">
        <v>25</v>
      </c>
      <c r="G428" s="10" t="s">
        <v>24</v>
      </c>
      <c r="H428" s="10">
        <v>50.0</v>
      </c>
      <c r="I428" s="10" t="s">
        <v>25</v>
      </c>
      <c r="J428" s="10">
        <v>5.0</v>
      </c>
      <c r="K428" s="10" t="s">
        <v>49</v>
      </c>
      <c r="L428" s="11">
        <v>10000.0</v>
      </c>
    </row>
    <row r="429" ht="15.75" customHeight="1">
      <c r="A429" s="12" t="s">
        <v>481</v>
      </c>
      <c r="B429" s="13" t="s">
        <v>22</v>
      </c>
      <c r="C429" s="13" t="s">
        <v>22</v>
      </c>
      <c r="D429" s="13" t="s">
        <v>77</v>
      </c>
      <c r="E429" s="13" t="s">
        <v>24</v>
      </c>
      <c r="F429" s="13" t="s">
        <v>25</v>
      </c>
      <c r="G429" s="13" t="s">
        <v>25</v>
      </c>
      <c r="H429" s="13">
        <v>25.0</v>
      </c>
      <c r="I429" s="13" t="s">
        <v>24</v>
      </c>
      <c r="J429" s="13">
        <v>3.0</v>
      </c>
      <c r="K429" s="13" t="s">
        <v>30</v>
      </c>
      <c r="L429" s="14">
        <v>5000.0</v>
      </c>
    </row>
    <row r="430" ht="15.75" customHeight="1">
      <c r="A430" s="9" t="s">
        <v>482</v>
      </c>
      <c r="B430" s="10" t="s">
        <v>112</v>
      </c>
      <c r="C430" s="10" t="s">
        <v>40</v>
      </c>
      <c r="D430" s="10" t="s">
        <v>23</v>
      </c>
      <c r="E430" s="10" t="s">
        <v>24</v>
      </c>
      <c r="F430" s="10" t="s">
        <v>25</v>
      </c>
      <c r="G430" s="10" t="s">
        <v>24</v>
      </c>
      <c r="H430" s="10">
        <v>19.0</v>
      </c>
      <c r="I430" s="10" t="s">
        <v>24</v>
      </c>
      <c r="J430" s="10">
        <v>5.0</v>
      </c>
      <c r="K430" s="10" t="s">
        <v>26</v>
      </c>
      <c r="L430" s="11">
        <v>5000.0</v>
      </c>
    </row>
    <row r="431" ht="15.75" customHeight="1">
      <c r="A431" s="12" t="s">
        <v>483</v>
      </c>
      <c r="B431" s="13" t="s">
        <v>33</v>
      </c>
      <c r="C431" s="13" t="s">
        <v>22</v>
      </c>
      <c r="D431" s="13" t="s">
        <v>23</v>
      </c>
      <c r="E431" s="13" t="s">
        <v>24</v>
      </c>
      <c r="F431" s="13" t="s">
        <v>24</v>
      </c>
      <c r="G431" s="13" t="s">
        <v>25</v>
      </c>
      <c r="H431" s="13">
        <v>44.0</v>
      </c>
      <c r="I431" s="13" t="s">
        <v>24</v>
      </c>
      <c r="J431" s="13">
        <v>1.0</v>
      </c>
      <c r="K431" s="13" t="s">
        <v>52</v>
      </c>
      <c r="L431" s="14">
        <v>5000.0</v>
      </c>
    </row>
    <row r="432" ht="15.75" customHeight="1">
      <c r="A432" s="9" t="s">
        <v>484</v>
      </c>
      <c r="B432" s="10" t="s">
        <v>21</v>
      </c>
      <c r="C432" s="10" t="s">
        <v>22</v>
      </c>
      <c r="D432" s="10" t="s">
        <v>77</v>
      </c>
      <c r="E432" s="10" t="s">
        <v>24</v>
      </c>
      <c r="F432" s="10" t="s">
        <v>25</v>
      </c>
      <c r="G432" s="10" t="s">
        <v>24</v>
      </c>
      <c r="H432" s="10">
        <v>31.0</v>
      </c>
      <c r="I432" s="10" t="s">
        <v>24</v>
      </c>
      <c r="J432" s="10">
        <v>3.0</v>
      </c>
      <c r="K432" s="10" t="s">
        <v>30</v>
      </c>
      <c r="L432" s="11">
        <v>10000.0</v>
      </c>
    </row>
    <row r="433" ht="15.75" customHeight="1">
      <c r="A433" s="12" t="s">
        <v>485</v>
      </c>
      <c r="B433" s="13" t="s">
        <v>33</v>
      </c>
      <c r="C433" s="13" t="s">
        <v>22</v>
      </c>
      <c r="D433" s="13" t="s">
        <v>77</v>
      </c>
      <c r="E433" s="13" t="s">
        <v>25</v>
      </c>
      <c r="F433" s="13" t="s">
        <v>25</v>
      </c>
      <c r="G433" s="13" t="s">
        <v>24</v>
      </c>
      <c r="H433" s="13">
        <v>62.0</v>
      </c>
      <c r="I433" s="13" t="s">
        <v>24</v>
      </c>
      <c r="J433" s="13">
        <v>1.0</v>
      </c>
      <c r="K433" s="13" t="s">
        <v>30</v>
      </c>
      <c r="L433" s="14">
        <v>25000.0</v>
      </c>
    </row>
    <row r="434" ht="15.75" customHeight="1">
      <c r="A434" s="9" t="s">
        <v>486</v>
      </c>
      <c r="B434" s="10" t="s">
        <v>22</v>
      </c>
      <c r="C434" s="10" t="s">
        <v>22</v>
      </c>
      <c r="D434" s="10" t="s">
        <v>23</v>
      </c>
      <c r="E434" s="10" t="s">
        <v>25</v>
      </c>
      <c r="F434" s="10" t="s">
        <v>24</v>
      </c>
      <c r="G434" s="10" t="s">
        <v>24</v>
      </c>
      <c r="H434" s="10">
        <v>62.0</v>
      </c>
      <c r="I434" s="10" t="s">
        <v>24</v>
      </c>
      <c r="J434" s="10">
        <v>2.0</v>
      </c>
      <c r="K434" s="10" t="s">
        <v>45</v>
      </c>
      <c r="L434" s="11">
        <v>25000.0</v>
      </c>
    </row>
    <row r="435" ht="15.75" customHeight="1">
      <c r="A435" s="12" t="s">
        <v>487</v>
      </c>
      <c r="B435" s="13" t="s">
        <v>29</v>
      </c>
      <c r="C435" s="13" t="s">
        <v>22</v>
      </c>
      <c r="D435" s="13" t="s">
        <v>23</v>
      </c>
      <c r="E435" s="13" t="s">
        <v>24</v>
      </c>
      <c r="F435" s="13" t="s">
        <v>25</v>
      </c>
      <c r="G435" s="13" t="s">
        <v>24</v>
      </c>
      <c r="H435" s="13">
        <v>68.0</v>
      </c>
      <c r="I435" s="13" t="s">
        <v>24</v>
      </c>
      <c r="J435" s="13">
        <v>5.0</v>
      </c>
      <c r="K435" s="13" t="s">
        <v>30</v>
      </c>
      <c r="L435" s="14">
        <v>25000.0</v>
      </c>
    </row>
    <row r="436" ht="15.75" customHeight="1">
      <c r="A436" s="9" t="s">
        <v>488</v>
      </c>
      <c r="B436" s="10" t="s">
        <v>39</v>
      </c>
      <c r="C436" s="10" t="s">
        <v>40</v>
      </c>
      <c r="D436" s="10" t="s">
        <v>23</v>
      </c>
      <c r="E436" s="10" t="s">
        <v>25</v>
      </c>
      <c r="F436" s="10" t="s">
        <v>25</v>
      </c>
      <c r="G436" s="10" t="s">
        <v>24</v>
      </c>
      <c r="H436" s="10">
        <v>17.0</v>
      </c>
      <c r="I436" s="10" t="s">
        <v>24</v>
      </c>
      <c r="J436" s="10">
        <v>0.0</v>
      </c>
      <c r="K436" s="10" t="s">
        <v>30</v>
      </c>
      <c r="L436" s="11">
        <v>168.0</v>
      </c>
    </row>
    <row r="437" ht="15.75" customHeight="1">
      <c r="A437" s="12" t="s">
        <v>489</v>
      </c>
      <c r="B437" s="13" t="s">
        <v>87</v>
      </c>
      <c r="C437" s="13" t="s">
        <v>22</v>
      </c>
      <c r="D437" s="13" t="s">
        <v>77</v>
      </c>
      <c r="E437" s="13" t="s">
        <v>24</v>
      </c>
      <c r="F437" s="13" t="s">
        <v>24</v>
      </c>
      <c r="G437" s="13" t="s">
        <v>25</v>
      </c>
      <c r="H437" s="13">
        <v>31.0</v>
      </c>
      <c r="I437" s="13" t="s">
        <v>24</v>
      </c>
      <c r="J437" s="13">
        <v>1.0</v>
      </c>
      <c r="K437" s="13" t="s">
        <v>26</v>
      </c>
      <c r="L437" s="14">
        <v>5000.0</v>
      </c>
    </row>
    <row r="438" ht="15.75" customHeight="1">
      <c r="A438" s="9" t="s">
        <v>490</v>
      </c>
      <c r="B438" s="10" t="s">
        <v>39</v>
      </c>
      <c r="C438" s="10" t="s">
        <v>40</v>
      </c>
      <c r="D438" s="10" t="s">
        <v>77</v>
      </c>
      <c r="E438" s="10" t="s">
        <v>25</v>
      </c>
      <c r="F438" s="10" t="s">
        <v>24</v>
      </c>
      <c r="G438" s="10" t="s">
        <v>24</v>
      </c>
      <c r="H438" s="10">
        <v>22.0</v>
      </c>
      <c r="I438" s="10" t="s">
        <v>24</v>
      </c>
      <c r="J438" s="10">
        <v>4.0</v>
      </c>
      <c r="K438" s="10" t="s">
        <v>49</v>
      </c>
      <c r="L438" s="11">
        <v>5000.0</v>
      </c>
    </row>
    <row r="439" ht="15.75" customHeight="1">
      <c r="A439" s="12" t="s">
        <v>491</v>
      </c>
      <c r="B439" s="13" t="s">
        <v>44</v>
      </c>
      <c r="C439" s="13" t="s">
        <v>22</v>
      </c>
      <c r="D439" s="13" t="s">
        <v>23</v>
      </c>
      <c r="E439" s="13" t="s">
        <v>25</v>
      </c>
      <c r="F439" s="13" t="s">
        <v>24</v>
      </c>
      <c r="G439" s="13" t="s">
        <v>24</v>
      </c>
      <c r="H439" s="13">
        <v>49.0</v>
      </c>
      <c r="I439" s="13" t="s">
        <v>25</v>
      </c>
      <c r="J439" s="13">
        <v>3.0</v>
      </c>
      <c r="K439" s="13" t="s">
        <v>49</v>
      </c>
      <c r="L439" s="14">
        <v>5000.0</v>
      </c>
    </row>
    <row r="440" ht="15.75" customHeight="1">
      <c r="A440" s="9" t="s">
        <v>492</v>
      </c>
      <c r="B440" s="10" t="s">
        <v>36</v>
      </c>
      <c r="C440" s="10" t="s">
        <v>22</v>
      </c>
      <c r="D440" s="10" t="s">
        <v>77</v>
      </c>
      <c r="E440" s="10" t="s">
        <v>25</v>
      </c>
      <c r="F440" s="10" t="s">
        <v>24</v>
      </c>
      <c r="G440" s="10" t="s">
        <v>25</v>
      </c>
      <c r="H440" s="10">
        <v>28.0</v>
      </c>
      <c r="I440" s="10" t="s">
        <v>25</v>
      </c>
      <c r="J440" s="10">
        <v>4.0</v>
      </c>
      <c r="K440" s="10" t="s">
        <v>30</v>
      </c>
      <c r="L440" s="11">
        <v>2500.0</v>
      </c>
    </row>
    <row r="441" ht="15.75" customHeight="1">
      <c r="A441" s="12" t="s">
        <v>493</v>
      </c>
      <c r="B441" s="13" t="s">
        <v>21</v>
      </c>
      <c r="C441" s="13" t="s">
        <v>22</v>
      </c>
      <c r="D441" s="13" t="s">
        <v>77</v>
      </c>
      <c r="E441" s="13" t="s">
        <v>25</v>
      </c>
      <c r="F441" s="13" t="s">
        <v>25</v>
      </c>
      <c r="G441" s="13" t="s">
        <v>24</v>
      </c>
      <c r="H441" s="13">
        <v>58.0</v>
      </c>
      <c r="I441" s="13" t="s">
        <v>24</v>
      </c>
      <c r="J441" s="13">
        <v>4.0</v>
      </c>
      <c r="K441" s="13" t="s">
        <v>49</v>
      </c>
      <c r="L441" s="14">
        <v>5000.0</v>
      </c>
    </row>
    <row r="442" ht="15.75" customHeight="1">
      <c r="A442" s="9" t="s">
        <v>494</v>
      </c>
      <c r="B442" s="10" t="s">
        <v>87</v>
      </c>
      <c r="C442" s="10" t="s">
        <v>22</v>
      </c>
      <c r="D442" s="10" t="s">
        <v>77</v>
      </c>
      <c r="E442" s="10" t="s">
        <v>24</v>
      </c>
      <c r="F442" s="10" t="s">
        <v>24</v>
      </c>
      <c r="G442" s="10" t="s">
        <v>25</v>
      </c>
      <c r="H442" s="10">
        <v>41.0</v>
      </c>
      <c r="I442" s="10" t="s">
        <v>24</v>
      </c>
      <c r="J442" s="10">
        <v>4.0</v>
      </c>
      <c r="K442" s="10" t="s">
        <v>26</v>
      </c>
      <c r="L442" s="11">
        <v>5000.0</v>
      </c>
    </row>
    <row r="443" ht="15.75" customHeight="1">
      <c r="A443" s="12" t="s">
        <v>495</v>
      </c>
      <c r="B443" s="13" t="s">
        <v>112</v>
      </c>
      <c r="C443" s="13" t="s">
        <v>40</v>
      </c>
      <c r="D443" s="13" t="s">
        <v>77</v>
      </c>
      <c r="E443" s="13" t="s">
        <v>24</v>
      </c>
      <c r="F443" s="13" t="s">
        <v>24</v>
      </c>
      <c r="G443" s="13" t="s">
        <v>25</v>
      </c>
      <c r="H443" s="13">
        <v>60.0</v>
      </c>
      <c r="I443" s="13" t="s">
        <v>24</v>
      </c>
      <c r="J443" s="13">
        <v>4.0</v>
      </c>
      <c r="K443" s="13" t="s">
        <v>52</v>
      </c>
      <c r="L443" s="14">
        <v>10000.0</v>
      </c>
    </row>
    <row r="444" ht="15.75" customHeight="1">
      <c r="A444" s="9" t="s">
        <v>496</v>
      </c>
      <c r="B444" s="10" t="s">
        <v>33</v>
      </c>
      <c r="C444" s="10" t="s">
        <v>22</v>
      </c>
      <c r="D444" s="10" t="s">
        <v>23</v>
      </c>
      <c r="E444" s="10" t="s">
        <v>25</v>
      </c>
      <c r="F444" s="10" t="s">
        <v>24</v>
      </c>
      <c r="G444" s="10" t="s">
        <v>24</v>
      </c>
      <c r="H444" s="10">
        <v>48.0</v>
      </c>
      <c r="I444" s="10" t="s">
        <v>25</v>
      </c>
      <c r="J444" s="10">
        <v>5.0</v>
      </c>
      <c r="K444" s="10" t="s">
        <v>52</v>
      </c>
      <c r="L444" s="11">
        <v>5000.0</v>
      </c>
    </row>
    <row r="445" ht="15.75" customHeight="1">
      <c r="A445" s="12" t="s">
        <v>497</v>
      </c>
      <c r="B445" s="13" t="s">
        <v>101</v>
      </c>
      <c r="C445" s="13" t="s">
        <v>22</v>
      </c>
      <c r="D445" s="13" t="s">
        <v>77</v>
      </c>
      <c r="E445" s="13" t="s">
        <v>25</v>
      </c>
      <c r="F445" s="13" t="s">
        <v>24</v>
      </c>
      <c r="G445" s="13" t="s">
        <v>25</v>
      </c>
      <c r="H445" s="13">
        <v>83.0</v>
      </c>
      <c r="I445" s="13" t="s">
        <v>24</v>
      </c>
      <c r="J445" s="13">
        <v>4.0</v>
      </c>
      <c r="K445" s="13" t="s">
        <v>30</v>
      </c>
      <c r="L445" s="14">
        <v>25000.0</v>
      </c>
    </row>
    <row r="446" ht="15.75" customHeight="1">
      <c r="A446" s="9" t="s">
        <v>498</v>
      </c>
      <c r="B446" s="10" t="s">
        <v>36</v>
      </c>
      <c r="C446" s="10" t="s">
        <v>22</v>
      </c>
      <c r="D446" s="10" t="s">
        <v>77</v>
      </c>
      <c r="E446" s="10" t="s">
        <v>25</v>
      </c>
      <c r="F446" s="10" t="s">
        <v>24</v>
      </c>
      <c r="G446" s="10" t="s">
        <v>25</v>
      </c>
      <c r="H446" s="10">
        <v>48.0</v>
      </c>
      <c r="I446" s="10" t="s">
        <v>25</v>
      </c>
      <c r="J446" s="10">
        <v>1.0</v>
      </c>
      <c r="K446" s="10" t="s">
        <v>30</v>
      </c>
      <c r="L446" s="11">
        <v>5000.0</v>
      </c>
    </row>
    <row r="447" ht="15.75" customHeight="1">
      <c r="A447" s="12" t="s">
        <v>499</v>
      </c>
      <c r="B447" s="13" t="s">
        <v>54</v>
      </c>
      <c r="C447" s="13" t="s">
        <v>22</v>
      </c>
      <c r="D447" s="13" t="s">
        <v>23</v>
      </c>
      <c r="E447" s="13" t="s">
        <v>24</v>
      </c>
      <c r="F447" s="13" t="s">
        <v>24</v>
      </c>
      <c r="G447" s="13" t="s">
        <v>25</v>
      </c>
      <c r="H447" s="13">
        <v>75.0</v>
      </c>
      <c r="I447" s="13" t="s">
        <v>24</v>
      </c>
      <c r="J447" s="13">
        <v>1.0</v>
      </c>
      <c r="K447" s="13" t="s">
        <v>52</v>
      </c>
      <c r="L447" s="14">
        <v>10000.0</v>
      </c>
    </row>
    <row r="448" ht="15.75" customHeight="1">
      <c r="A448" s="9" t="s">
        <v>500</v>
      </c>
      <c r="B448" s="10" t="s">
        <v>29</v>
      </c>
      <c r="C448" s="10" t="s">
        <v>22</v>
      </c>
      <c r="D448" s="10" t="s">
        <v>23</v>
      </c>
      <c r="E448" s="10" t="s">
        <v>25</v>
      </c>
      <c r="F448" s="10" t="s">
        <v>24</v>
      </c>
      <c r="G448" s="10" t="s">
        <v>24</v>
      </c>
      <c r="H448" s="10">
        <v>21.0</v>
      </c>
      <c r="I448" s="10" t="s">
        <v>25</v>
      </c>
      <c r="J448" s="10">
        <v>2.0</v>
      </c>
      <c r="K448" s="10" t="s">
        <v>49</v>
      </c>
      <c r="L448" s="11">
        <v>5000.0</v>
      </c>
    </row>
    <row r="449" ht="15.75" customHeight="1">
      <c r="A449" s="12" t="s">
        <v>501</v>
      </c>
      <c r="B449" s="13" t="s">
        <v>36</v>
      </c>
      <c r="C449" s="13" t="s">
        <v>22</v>
      </c>
      <c r="D449" s="13" t="s">
        <v>77</v>
      </c>
      <c r="E449" s="13" t="s">
        <v>25</v>
      </c>
      <c r="F449" s="13" t="s">
        <v>24</v>
      </c>
      <c r="G449" s="13" t="s">
        <v>24</v>
      </c>
      <c r="H449" s="13">
        <v>67.0</v>
      </c>
      <c r="I449" s="13" t="s">
        <v>24</v>
      </c>
      <c r="J449" s="13">
        <v>3.0</v>
      </c>
      <c r="K449" s="13" t="s">
        <v>45</v>
      </c>
      <c r="L449" s="14">
        <v>10000.0</v>
      </c>
    </row>
    <row r="450" ht="15.75" customHeight="1">
      <c r="A450" s="9" t="s">
        <v>502</v>
      </c>
      <c r="B450" s="10" t="s">
        <v>56</v>
      </c>
      <c r="C450" s="10" t="s">
        <v>22</v>
      </c>
      <c r="D450" s="10" t="s">
        <v>23</v>
      </c>
      <c r="E450" s="10" t="s">
        <v>25</v>
      </c>
      <c r="F450" s="10" t="s">
        <v>24</v>
      </c>
      <c r="G450" s="10" t="s">
        <v>25</v>
      </c>
      <c r="H450" s="10">
        <v>25.0</v>
      </c>
      <c r="I450" s="10" t="s">
        <v>25</v>
      </c>
      <c r="J450" s="10">
        <v>2.0</v>
      </c>
      <c r="K450" s="10" t="s">
        <v>26</v>
      </c>
      <c r="L450" s="11">
        <v>2500.0</v>
      </c>
    </row>
    <row r="451" ht="15.75" customHeight="1">
      <c r="A451" s="12" t="s">
        <v>503</v>
      </c>
      <c r="B451" s="13" t="s">
        <v>64</v>
      </c>
      <c r="C451" s="13" t="s">
        <v>22</v>
      </c>
      <c r="D451" s="13" t="s">
        <v>23</v>
      </c>
      <c r="E451" s="13" t="s">
        <v>24</v>
      </c>
      <c r="F451" s="13" t="s">
        <v>25</v>
      </c>
      <c r="G451" s="13" t="s">
        <v>24</v>
      </c>
      <c r="H451" s="13">
        <v>80.0</v>
      </c>
      <c r="I451" s="13" t="s">
        <v>25</v>
      </c>
      <c r="J451" s="13">
        <v>2.0</v>
      </c>
      <c r="K451" s="13" t="s">
        <v>52</v>
      </c>
      <c r="L451" s="14">
        <v>25000.0</v>
      </c>
    </row>
    <row r="452" ht="15.75" customHeight="1">
      <c r="A452" s="9" t="s">
        <v>504</v>
      </c>
      <c r="B452" s="10" t="s">
        <v>39</v>
      </c>
      <c r="C452" s="10" t="s">
        <v>40</v>
      </c>
      <c r="D452" s="10" t="s">
        <v>23</v>
      </c>
      <c r="E452" s="10" t="s">
        <v>25</v>
      </c>
      <c r="F452" s="10" t="s">
        <v>25</v>
      </c>
      <c r="G452" s="10" t="s">
        <v>24</v>
      </c>
      <c r="H452" s="10">
        <v>60.0</v>
      </c>
      <c r="I452" s="10" t="s">
        <v>25</v>
      </c>
      <c r="J452" s="10">
        <v>3.0</v>
      </c>
      <c r="K452" s="10" t="s">
        <v>45</v>
      </c>
      <c r="L452" s="11">
        <v>25000.0</v>
      </c>
    </row>
    <row r="453" ht="15.75" customHeight="1">
      <c r="A453" s="12" t="s">
        <v>505</v>
      </c>
      <c r="B453" s="13" t="s">
        <v>42</v>
      </c>
      <c r="C453" s="13" t="s">
        <v>22</v>
      </c>
      <c r="D453" s="13" t="s">
        <v>23</v>
      </c>
      <c r="E453" s="13" t="s">
        <v>25</v>
      </c>
      <c r="F453" s="13" t="s">
        <v>24</v>
      </c>
      <c r="G453" s="13" t="s">
        <v>24</v>
      </c>
      <c r="H453" s="13">
        <v>30.0</v>
      </c>
      <c r="I453" s="13" t="s">
        <v>24</v>
      </c>
      <c r="J453" s="13">
        <v>5.0</v>
      </c>
      <c r="K453" s="13" t="s">
        <v>30</v>
      </c>
      <c r="L453" s="14">
        <v>10000.0</v>
      </c>
    </row>
    <row r="454" ht="15.75" customHeight="1">
      <c r="A454" s="9" t="s">
        <v>506</v>
      </c>
      <c r="B454" s="10" t="s">
        <v>56</v>
      </c>
      <c r="C454" s="10" t="s">
        <v>22</v>
      </c>
      <c r="D454" s="10" t="s">
        <v>23</v>
      </c>
      <c r="E454" s="10" t="s">
        <v>25</v>
      </c>
      <c r="F454" s="10" t="s">
        <v>25</v>
      </c>
      <c r="G454" s="10" t="s">
        <v>25</v>
      </c>
      <c r="H454" s="10">
        <v>53.0</v>
      </c>
      <c r="I454" s="10" t="s">
        <v>24</v>
      </c>
      <c r="J454" s="10">
        <v>3.0</v>
      </c>
      <c r="K454" s="10" t="s">
        <v>49</v>
      </c>
      <c r="L454" s="11">
        <v>10000.0</v>
      </c>
    </row>
    <row r="455" ht="15.75" customHeight="1">
      <c r="A455" s="12" t="s">
        <v>507</v>
      </c>
      <c r="B455" s="13" t="s">
        <v>64</v>
      </c>
      <c r="C455" s="13" t="s">
        <v>22</v>
      </c>
      <c r="D455" s="13" t="s">
        <v>77</v>
      </c>
      <c r="E455" s="13" t="s">
        <v>24</v>
      </c>
      <c r="F455" s="13" t="s">
        <v>25</v>
      </c>
      <c r="G455" s="13" t="s">
        <v>24</v>
      </c>
      <c r="H455" s="13">
        <v>40.0</v>
      </c>
      <c r="I455" s="13" t="s">
        <v>25</v>
      </c>
      <c r="J455" s="13">
        <v>1.0</v>
      </c>
      <c r="K455" s="13" t="s">
        <v>49</v>
      </c>
      <c r="L455" s="14">
        <v>5000.0</v>
      </c>
    </row>
    <row r="456" ht="15.75" customHeight="1">
      <c r="A456" s="9" t="s">
        <v>508</v>
      </c>
      <c r="B456" s="10" t="s">
        <v>54</v>
      </c>
      <c r="C456" s="10" t="s">
        <v>22</v>
      </c>
      <c r="D456" s="10" t="s">
        <v>23</v>
      </c>
      <c r="E456" s="10" t="s">
        <v>24</v>
      </c>
      <c r="F456" s="10" t="s">
        <v>24</v>
      </c>
      <c r="G456" s="10" t="s">
        <v>25</v>
      </c>
      <c r="H456" s="10">
        <v>77.0</v>
      </c>
      <c r="I456" s="10" t="s">
        <v>25</v>
      </c>
      <c r="J456" s="10">
        <v>4.0</v>
      </c>
      <c r="K456" s="10" t="s">
        <v>45</v>
      </c>
      <c r="L456" s="11">
        <v>25000.0</v>
      </c>
    </row>
    <row r="457" ht="15.75" customHeight="1">
      <c r="A457" s="12" t="s">
        <v>509</v>
      </c>
      <c r="B457" s="13" t="s">
        <v>64</v>
      </c>
      <c r="C457" s="13" t="s">
        <v>22</v>
      </c>
      <c r="D457" s="13" t="s">
        <v>77</v>
      </c>
      <c r="E457" s="13" t="s">
        <v>24</v>
      </c>
      <c r="F457" s="13" t="s">
        <v>25</v>
      </c>
      <c r="G457" s="13" t="s">
        <v>25</v>
      </c>
      <c r="H457" s="13">
        <v>24.0</v>
      </c>
      <c r="I457" s="13" t="s">
        <v>25</v>
      </c>
      <c r="J457" s="13">
        <v>3.0</v>
      </c>
      <c r="K457" s="13" t="s">
        <v>26</v>
      </c>
      <c r="L457" s="14">
        <v>5000.0</v>
      </c>
    </row>
    <row r="458" ht="15.75" customHeight="1">
      <c r="A458" s="9" t="s">
        <v>510</v>
      </c>
      <c r="B458" s="10" t="s">
        <v>119</v>
      </c>
      <c r="C458" s="10" t="s">
        <v>22</v>
      </c>
      <c r="D458" s="10" t="s">
        <v>23</v>
      </c>
      <c r="E458" s="10" t="s">
        <v>24</v>
      </c>
      <c r="F458" s="10" t="s">
        <v>25</v>
      </c>
      <c r="G458" s="10" t="s">
        <v>24</v>
      </c>
      <c r="H458" s="10">
        <v>13.0</v>
      </c>
      <c r="I458" s="10" t="s">
        <v>24</v>
      </c>
      <c r="J458" s="10">
        <v>0.0</v>
      </c>
      <c r="K458" s="10" t="s">
        <v>26</v>
      </c>
      <c r="L458" s="11">
        <v>9.0</v>
      </c>
    </row>
    <row r="459" ht="15.75" customHeight="1">
      <c r="A459" s="12" t="s">
        <v>511</v>
      </c>
      <c r="B459" s="13" t="s">
        <v>112</v>
      </c>
      <c r="C459" s="13" t="s">
        <v>40</v>
      </c>
      <c r="D459" s="13" t="s">
        <v>23</v>
      </c>
      <c r="E459" s="13" t="s">
        <v>25</v>
      </c>
      <c r="F459" s="13" t="s">
        <v>24</v>
      </c>
      <c r="G459" s="13" t="s">
        <v>24</v>
      </c>
      <c r="H459" s="13">
        <v>16.0</v>
      </c>
      <c r="I459" s="13" t="s">
        <v>24</v>
      </c>
      <c r="J459" s="13">
        <v>0.0</v>
      </c>
      <c r="K459" s="13" t="s">
        <v>49</v>
      </c>
      <c r="L459" s="14">
        <v>232.0</v>
      </c>
    </row>
    <row r="460" ht="15.75" customHeight="1">
      <c r="A460" s="9" t="s">
        <v>512</v>
      </c>
      <c r="B460" s="10" t="s">
        <v>101</v>
      </c>
      <c r="C460" s="10" t="s">
        <v>22</v>
      </c>
      <c r="D460" s="10" t="s">
        <v>23</v>
      </c>
      <c r="E460" s="10" t="s">
        <v>24</v>
      </c>
      <c r="F460" s="10" t="s">
        <v>25</v>
      </c>
      <c r="G460" s="10" t="s">
        <v>25</v>
      </c>
      <c r="H460" s="10">
        <v>23.0</v>
      </c>
      <c r="I460" s="10" t="s">
        <v>24</v>
      </c>
      <c r="J460" s="10">
        <v>1.0</v>
      </c>
      <c r="K460" s="10" t="s">
        <v>49</v>
      </c>
      <c r="L460" s="11">
        <v>5000.0</v>
      </c>
    </row>
    <row r="461" ht="15.75" customHeight="1">
      <c r="A461" s="12" t="s">
        <v>513</v>
      </c>
      <c r="B461" s="13" t="s">
        <v>112</v>
      </c>
      <c r="C461" s="13" t="s">
        <v>40</v>
      </c>
      <c r="D461" s="13" t="s">
        <v>77</v>
      </c>
      <c r="E461" s="13" t="s">
        <v>24</v>
      </c>
      <c r="F461" s="13" t="s">
        <v>24</v>
      </c>
      <c r="G461" s="13" t="s">
        <v>24</v>
      </c>
      <c r="H461" s="13">
        <v>16.0</v>
      </c>
      <c r="I461" s="13" t="s">
        <v>24</v>
      </c>
      <c r="J461" s="13">
        <v>0.0</v>
      </c>
      <c r="K461" s="13" t="s">
        <v>49</v>
      </c>
      <c r="L461" s="14">
        <v>9.0</v>
      </c>
    </row>
    <row r="462" ht="15.75" customHeight="1">
      <c r="A462" s="9" t="s">
        <v>514</v>
      </c>
      <c r="B462" s="10" t="s">
        <v>54</v>
      </c>
      <c r="C462" s="10" t="s">
        <v>22</v>
      </c>
      <c r="D462" s="10" t="s">
        <v>77</v>
      </c>
      <c r="E462" s="10" t="s">
        <v>24</v>
      </c>
      <c r="F462" s="10" t="s">
        <v>25</v>
      </c>
      <c r="G462" s="10" t="s">
        <v>24</v>
      </c>
      <c r="H462" s="10">
        <v>28.0</v>
      </c>
      <c r="I462" s="10" t="s">
        <v>24</v>
      </c>
      <c r="J462" s="10">
        <v>4.0</v>
      </c>
      <c r="K462" s="10" t="s">
        <v>30</v>
      </c>
      <c r="L462" s="11">
        <v>5000.0</v>
      </c>
    </row>
    <row r="463" ht="15.75" customHeight="1">
      <c r="A463" s="12" t="s">
        <v>515</v>
      </c>
      <c r="B463" s="13" t="s">
        <v>48</v>
      </c>
      <c r="C463" s="13" t="s">
        <v>22</v>
      </c>
      <c r="D463" s="13" t="s">
        <v>23</v>
      </c>
      <c r="E463" s="13" t="s">
        <v>25</v>
      </c>
      <c r="F463" s="13" t="s">
        <v>25</v>
      </c>
      <c r="G463" s="13" t="s">
        <v>24</v>
      </c>
      <c r="H463" s="13">
        <v>29.0</v>
      </c>
      <c r="I463" s="13" t="s">
        <v>24</v>
      </c>
      <c r="J463" s="13">
        <v>5.0</v>
      </c>
      <c r="K463" s="13" t="s">
        <v>49</v>
      </c>
      <c r="L463" s="14">
        <v>2500.0</v>
      </c>
    </row>
    <row r="464" ht="15.75" customHeight="1">
      <c r="A464" s="9" t="s">
        <v>516</v>
      </c>
      <c r="B464" s="10" t="s">
        <v>51</v>
      </c>
      <c r="C464" s="10" t="s">
        <v>22</v>
      </c>
      <c r="D464" s="10" t="s">
        <v>23</v>
      </c>
      <c r="E464" s="10" t="s">
        <v>25</v>
      </c>
      <c r="F464" s="10" t="s">
        <v>25</v>
      </c>
      <c r="G464" s="10" t="s">
        <v>25</v>
      </c>
      <c r="H464" s="10">
        <v>72.0</v>
      </c>
      <c r="I464" s="10" t="s">
        <v>25</v>
      </c>
      <c r="J464" s="10">
        <v>3.0</v>
      </c>
      <c r="K464" s="10" t="s">
        <v>30</v>
      </c>
      <c r="L464" s="11">
        <v>25000.0</v>
      </c>
    </row>
    <row r="465" ht="15.75" customHeight="1">
      <c r="A465" s="12" t="s">
        <v>517</v>
      </c>
      <c r="B465" s="13" t="s">
        <v>36</v>
      </c>
      <c r="C465" s="13" t="s">
        <v>22</v>
      </c>
      <c r="D465" s="13" t="s">
        <v>23</v>
      </c>
      <c r="E465" s="13" t="s">
        <v>25</v>
      </c>
      <c r="F465" s="13" t="s">
        <v>24</v>
      </c>
      <c r="G465" s="13" t="s">
        <v>24</v>
      </c>
      <c r="H465" s="13">
        <v>66.0</v>
      </c>
      <c r="I465" s="13" t="s">
        <v>25</v>
      </c>
      <c r="J465" s="13">
        <v>1.0</v>
      </c>
      <c r="K465" s="13" t="s">
        <v>45</v>
      </c>
      <c r="L465" s="14">
        <v>25000.0</v>
      </c>
    </row>
    <row r="466" ht="15.75" customHeight="1">
      <c r="A466" s="9" t="s">
        <v>518</v>
      </c>
      <c r="B466" s="10" t="s">
        <v>21</v>
      </c>
      <c r="C466" s="10" t="s">
        <v>22</v>
      </c>
      <c r="D466" s="10" t="s">
        <v>23</v>
      </c>
      <c r="E466" s="10" t="s">
        <v>24</v>
      </c>
      <c r="F466" s="10" t="s">
        <v>24</v>
      </c>
      <c r="G466" s="10" t="s">
        <v>25</v>
      </c>
      <c r="H466" s="10">
        <v>23.0</v>
      </c>
      <c r="I466" s="10" t="s">
        <v>25</v>
      </c>
      <c r="J466" s="10">
        <v>5.0</v>
      </c>
      <c r="K466" s="10" t="s">
        <v>30</v>
      </c>
      <c r="L466" s="11">
        <v>2500.0</v>
      </c>
    </row>
    <row r="467" ht="15.75" customHeight="1">
      <c r="A467" s="12" t="s">
        <v>519</v>
      </c>
      <c r="B467" s="13" t="s">
        <v>51</v>
      </c>
      <c r="C467" s="13" t="s">
        <v>22</v>
      </c>
      <c r="D467" s="13" t="s">
        <v>77</v>
      </c>
      <c r="E467" s="13" t="s">
        <v>24</v>
      </c>
      <c r="F467" s="13" t="s">
        <v>24</v>
      </c>
      <c r="G467" s="13" t="s">
        <v>24</v>
      </c>
      <c r="H467" s="13">
        <v>73.0</v>
      </c>
      <c r="I467" s="13" t="s">
        <v>24</v>
      </c>
      <c r="J467" s="13">
        <v>2.0</v>
      </c>
      <c r="K467" s="13" t="s">
        <v>30</v>
      </c>
      <c r="L467" s="14">
        <v>25000.0</v>
      </c>
    </row>
    <row r="468" ht="15.75" customHeight="1">
      <c r="A468" s="9" t="s">
        <v>520</v>
      </c>
      <c r="B468" s="10" t="s">
        <v>119</v>
      </c>
      <c r="C468" s="10" t="s">
        <v>22</v>
      </c>
      <c r="D468" s="10" t="s">
        <v>23</v>
      </c>
      <c r="E468" s="10" t="s">
        <v>24</v>
      </c>
      <c r="F468" s="10" t="s">
        <v>24</v>
      </c>
      <c r="G468" s="10" t="s">
        <v>25</v>
      </c>
      <c r="H468" s="10">
        <v>81.0</v>
      </c>
      <c r="I468" s="10" t="s">
        <v>25</v>
      </c>
      <c r="J468" s="10">
        <v>2.0</v>
      </c>
      <c r="K468" s="10" t="s">
        <v>45</v>
      </c>
      <c r="L468" s="11">
        <v>25000.0</v>
      </c>
    </row>
    <row r="469" ht="15.75" customHeight="1">
      <c r="A469" s="12" t="s">
        <v>521</v>
      </c>
      <c r="B469" s="13" t="s">
        <v>85</v>
      </c>
      <c r="C469" s="13" t="s">
        <v>22</v>
      </c>
      <c r="D469" s="13" t="s">
        <v>23</v>
      </c>
      <c r="E469" s="13" t="s">
        <v>24</v>
      </c>
      <c r="F469" s="13" t="s">
        <v>25</v>
      </c>
      <c r="G469" s="13" t="s">
        <v>24</v>
      </c>
      <c r="H469" s="13">
        <v>54.0</v>
      </c>
      <c r="I469" s="13" t="s">
        <v>25</v>
      </c>
      <c r="J469" s="13">
        <v>3.0</v>
      </c>
      <c r="K469" s="13" t="s">
        <v>30</v>
      </c>
      <c r="L469" s="14">
        <v>5000.0</v>
      </c>
    </row>
    <row r="470" ht="15.75" customHeight="1">
      <c r="A470" s="9" t="s">
        <v>522</v>
      </c>
      <c r="B470" s="10" t="s">
        <v>119</v>
      </c>
      <c r="C470" s="10" t="s">
        <v>22</v>
      </c>
      <c r="D470" s="10" t="s">
        <v>77</v>
      </c>
      <c r="E470" s="10" t="s">
        <v>25</v>
      </c>
      <c r="F470" s="10" t="s">
        <v>24</v>
      </c>
      <c r="G470" s="10" t="s">
        <v>24</v>
      </c>
      <c r="H470" s="10">
        <v>32.0</v>
      </c>
      <c r="I470" s="10" t="s">
        <v>25</v>
      </c>
      <c r="J470" s="10">
        <v>4.0</v>
      </c>
      <c r="K470" s="10" t="s">
        <v>52</v>
      </c>
      <c r="L470" s="11">
        <v>5000.0</v>
      </c>
    </row>
    <row r="471" ht="15.75" customHeight="1">
      <c r="A471" s="12" t="s">
        <v>523</v>
      </c>
      <c r="B471" s="13" t="s">
        <v>56</v>
      </c>
      <c r="C471" s="13" t="s">
        <v>22</v>
      </c>
      <c r="D471" s="13" t="s">
        <v>77</v>
      </c>
      <c r="E471" s="13" t="s">
        <v>24</v>
      </c>
      <c r="F471" s="13" t="s">
        <v>25</v>
      </c>
      <c r="G471" s="13" t="s">
        <v>24</v>
      </c>
      <c r="H471" s="13">
        <v>71.0</v>
      </c>
      <c r="I471" s="13" t="s">
        <v>25</v>
      </c>
      <c r="J471" s="13">
        <v>2.0</v>
      </c>
      <c r="K471" s="13" t="s">
        <v>45</v>
      </c>
      <c r="L471" s="14">
        <v>10000.0</v>
      </c>
    </row>
    <row r="472" ht="15.75" customHeight="1">
      <c r="A472" s="9" t="s">
        <v>524</v>
      </c>
      <c r="B472" s="10" t="s">
        <v>51</v>
      </c>
      <c r="C472" s="10" t="s">
        <v>22</v>
      </c>
      <c r="D472" s="10" t="s">
        <v>23</v>
      </c>
      <c r="E472" s="10" t="s">
        <v>24</v>
      </c>
      <c r="F472" s="10" t="s">
        <v>24</v>
      </c>
      <c r="G472" s="10" t="s">
        <v>25</v>
      </c>
      <c r="H472" s="10">
        <v>29.0</v>
      </c>
      <c r="I472" s="10" t="s">
        <v>24</v>
      </c>
      <c r="J472" s="10">
        <v>5.0</v>
      </c>
      <c r="K472" s="10" t="s">
        <v>49</v>
      </c>
      <c r="L472" s="11">
        <v>2500.0</v>
      </c>
    </row>
    <row r="473" ht="15.75" customHeight="1">
      <c r="A473" s="12" t="s">
        <v>525</v>
      </c>
      <c r="B473" s="13" t="s">
        <v>87</v>
      </c>
      <c r="C473" s="13" t="s">
        <v>22</v>
      </c>
      <c r="D473" s="13" t="s">
        <v>23</v>
      </c>
      <c r="E473" s="13" t="s">
        <v>25</v>
      </c>
      <c r="F473" s="13" t="s">
        <v>24</v>
      </c>
      <c r="G473" s="13" t="s">
        <v>25</v>
      </c>
      <c r="H473" s="13">
        <v>19.0</v>
      </c>
      <c r="I473" s="13" t="s">
        <v>25</v>
      </c>
      <c r="J473" s="13">
        <v>4.0</v>
      </c>
      <c r="K473" s="13" t="s">
        <v>30</v>
      </c>
      <c r="L473" s="14">
        <v>2500.0</v>
      </c>
    </row>
    <row r="474" ht="15.75" customHeight="1">
      <c r="A474" s="9" t="s">
        <v>526</v>
      </c>
      <c r="B474" s="10" t="s">
        <v>54</v>
      </c>
      <c r="C474" s="10" t="s">
        <v>22</v>
      </c>
      <c r="D474" s="10" t="s">
        <v>23</v>
      </c>
      <c r="E474" s="10" t="s">
        <v>25</v>
      </c>
      <c r="F474" s="10" t="s">
        <v>25</v>
      </c>
      <c r="G474" s="10" t="s">
        <v>25</v>
      </c>
      <c r="H474" s="10">
        <v>87.0</v>
      </c>
      <c r="I474" s="10" t="s">
        <v>24</v>
      </c>
      <c r="J474" s="10">
        <v>5.0</v>
      </c>
      <c r="K474" s="10" t="s">
        <v>30</v>
      </c>
      <c r="L474" s="11">
        <v>10000.0</v>
      </c>
    </row>
    <row r="475" ht="15.75" customHeight="1">
      <c r="A475" s="12" t="s">
        <v>527</v>
      </c>
      <c r="B475" s="13" t="s">
        <v>87</v>
      </c>
      <c r="C475" s="13" t="s">
        <v>22</v>
      </c>
      <c r="D475" s="13" t="s">
        <v>23</v>
      </c>
      <c r="E475" s="13" t="s">
        <v>25</v>
      </c>
      <c r="F475" s="13" t="s">
        <v>25</v>
      </c>
      <c r="G475" s="13" t="s">
        <v>25</v>
      </c>
      <c r="H475" s="13">
        <v>56.0</v>
      </c>
      <c r="I475" s="13" t="s">
        <v>25</v>
      </c>
      <c r="J475" s="13">
        <v>3.0</v>
      </c>
      <c r="K475" s="13" t="s">
        <v>52</v>
      </c>
      <c r="L475" s="14">
        <v>10000.0</v>
      </c>
    </row>
    <row r="476" ht="15.75" customHeight="1">
      <c r="A476" s="9" t="s">
        <v>528</v>
      </c>
      <c r="B476" s="10" t="s">
        <v>48</v>
      </c>
      <c r="C476" s="10" t="s">
        <v>22</v>
      </c>
      <c r="D476" s="10" t="s">
        <v>23</v>
      </c>
      <c r="E476" s="10" t="s">
        <v>24</v>
      </c>
      <c r="F476" s="10" t="s">
        <v>24</v>
      </c>
      <c r="G476" s="10" t="s">
        <v>24</v>
      </c>
      <c r="H476" s="10">
        <v>35.0</v>
      </c>
      <c r="I476" s="10" t="s">
        <v>25</v>
      </c>
      <c r="J476" s="10">
        <v>2.0</v>
      </c>
      <c r="K476" s="10" t="s">
        <v>49</v>
      </c>
      <c r="L476" s="11">
        <v>10000.0</v>
      </c>
    </row>
    <row r="477" ht="15.75" customHeight="1">
      <c r="A477" s="12" t="s">
        <v>529</v>
      </c>
      <c r="B477" s="13" t="s">
        <v>69</v>
      </c>
      <c r="C477" s="13" t="s">
        <v>22</v>
      </c>
      <c r="D477" s="13" t="s">
        <v>23</v>
      </c>
      <c r="E477" s="13" t="s">
        <v>25</v>
      </c>
      <c r="F477" s="13" t="s">
        <v>25</v>
      </c>
      <c r="G477" s="13" t="s">
        <v>25</v>
      </c>
      <c r="H477" s="13">
        <v>57.0</v>
      </c>
      <c r="I477" s="13" t="s">
        <v>25</v>
      </c>
      <c r="J477" s="13">
        <v>3.0</v>
      </c>
      <c r="K477" s="13" t="s">
        <v>30</v>
      </c>
      <c r="L477" s="14">
        <v>5000.0</v>
      </c>
    </row>
    <row r="478" ht="15.75" customHeight="1">
      <c r="A478" s="9" t="s">
        <v>530</v>
      </c>
      <c r="B478" s="10" t="s">
        <v>87</v>
      </c>
      <c r="C478" s="10" t="s">
        <v>22</v>
      </c>
      <c r="D478" s="10" t="s">
        <v>23</v>
      </c>
      <c r="E478" s="10" t="s">
        <v>25</v>
      </c>
      <c r="F478" s="10" t="s">
        <v>25</v>
      </c>
      <c r="G478" s="10" t="s">
        <v>25</v>
      </c>
      <c r="H478" s="10">
        <v>86.0</v>
      </c>
      <c r="I478" s="10" t="s">
        <v>25</v>
      </c>
      <c r="J478" s="10">
        <v>1.0</v>
      </c>
      <c r="K478" s="10" t="s">
        <v>52</v>
      </c>
      <c r="L478" s="11">
        <v>10000.0</v>
      </c>
    </row>
    <row r="479" ht="15.75" customHeight="1">
      <c r="A479" s="12" t="s">
        <v>531</v>
      </c>
      <c r="B479" s="13" t="s">
        <v>119</v>
      </c>
      <c r="C479" s="13" t="s">
        <v>22</v>
      </c>
      <c r="D479" s="13" t="s">
        <v>77</v>
      </c>
      <c r="E479" s="13" t="s">
        <v>24</v>
      </c>
      <c r="F479" s="13" t="s">
        <v>24</v>
      </c>
      <c r="G479" s="13" t="s">
        <v>24</v>
      </c>
      <c r="H479" s="13">
        <v>48.0</v>
      </c>
      <c r="I479" s="13" t="s">
        <v>24</v>
      </c>
      <c r="J479" s="13">
        <v>2.0</v>
      </c>
      <c r="K479" s="13" t="s">
        <v>26</v>
      </c>
      <c r="L479" s="14">
        <v>10000.0</v>
      </c>
    </row>
    <row r="480" ht="15.75" customHeight="1">
      <c r="A480" s="9" t="s">
        <v>532</v>
      </c>
      <c r="B480" s="10" t="s">
        <v>87</v>
      </c>
      <c r="C480" s="10" t="s">
        <v>22</v>
      </c>
      <c r="D480" s="10" t="s">
        <v>23</v>
      </c>
      <c r="E480" s="10" t="s">
        <v>24</v>
      </c>
      <c r="F480" s="10" t="s">
        <v>24</v>
      </c>
      <c r="G480" s="10" t="s">
        <v>24</v>
      </c>
      <c r="H480" s="10">
        <v>18.0</v>
      </c>
      <c r="I480" s="10" t="s">
        <v>24</v>
      </c>
      <c r="J480" s="10">
        <v>4.0</v>
      </c>
      <c r="K480" s="10" t="s">
        <v>30</v>
      </c>
      <c r="L480" s="11">
        <v>2500.0</v>
      </c>
    </row>
    <row r="481" ht="15.75" customHeight="1">
      <c r="A481" s="12" t="s">
        <v>533</v>
      </c>
      <c r="B481" s="13" t="s">
        <v>21</v>
      </c>
      <c r="C481" s="13" t="s">
        <v>22</v>
      </c>
      <c r="D481" s="13" t="s">
        <v>23</v>
      </c>
      <c r="E481" s="13" t="s">
        <v>24</v>
      </c>
      <c r="F481" s="13" t="s">
        <v>25</v>
      </c>
      <c r="G481" s="13" t="s">
        <v>25</v>
      </c>
      <c r="H481" s="13">
        <v>66.0</v>
      </c>
      <c r="I481" s="13" t="s">
        <v>25</v>
      </c>
      <c r="J481" s="13">
        <v>1.0</v>
      </c>
      <c r="K481" s="13" t="s">
        <v>45</v>
      </c>
      <c r="L481" s="14">
        <v>25000.0</v>
      </c>
    </row>
    <row r="482" ht="15.75" customHeight="1">
      <c r="A482" s="9" t="s">
        <v>534</v>
      </c>
      <c r="B482" s="10" t="s">
        <v>54</v>
      </c>
      <c r="C482" s="10" t="s">
        <v>22</v>
      </c>
      <c r="D482" s="10" t="s">
        <v>23</v>
      </c>
      <c r="E482" s="10" t="s">
        <v>24</v>
      </c>
      <c r="F482" s="10" t="s">
        <v>24</v>
      </c>
      <c r="G482" s="10" t="s">
        <v>25</v>
      </c>
      <c r="H482" s="10">
        <v>85.0</v>
      </c>
      <c r="I482" s="10" t="s">
        <v>24</v>
      </c>
      <c r="J482" s="10">
        <v>3.0</v>
      </c>
      <c r="K482" s="10" t="s">
        <v>30</v>
      </c>
      <c r="L482" s="11">
        <v>25000.0</v>
      </c>
    </row>
    <row r="483" ht="15.75" customHeight="1">
      <c r="A483" s="12" t="s">
        <v>535</v>
      </c>
      <c r="B483" s="13" t="s">
        <v>44</v>
      </c>
      <c r="C483" s="13" t="s">
        <v>22</v>
      </c>
      <c r="D483" s="13" t="s">
        <v>23</v>
      </c>
      <c r="E483" s="13" t="s">
        <v>25</v>
      </c>
      <c r="F483" s="13" t="s">
        <v>25</v>
      </c>
      <c r="G483" s="13" t="s">
        <v>24</v>
      </c>
      <c r="H483" s="13">
        <v>53.0</v>
      </c>
      <c r="I483" s="13" t="s">
        <v>24</v>
      </c>
      <c r="J483" s="13">
        <v>1.0</v>
      </c>
      <c r="K483" s="13" t="s">
        <v>26</v>
      </c>
      <c r="L483" s="14">
        <v>10000.0</v>
      </c>
    </row>
    <row r="484" ht="15.75" customHeight="1">
      <c r="A484" s="9" t="s">
        <v>536</v>
      </c>
      <c r="B484" s="10" t="s">
        <v>119</v>
      </c>
      <c r="C484" s="10" t="s">
        <v>22</v>
      </c>
      <c r="D484" s="10" t="s">
        <v>23</v>
      </c>
      <c r="E484" s="10" t="s">
        <v>24</v>
      </c>
      <c r="F484" s="10" t="s">
        <v>24</v>
      </c>
      <c r="G484" s="10" t="s">
        <v>24</v>
      </c>
      <c r="H484" s="10">
        <v>35.0</v>
      </c>
      <c r="I484" s="10" t="s">
        <v>24</v>
      </c>
      <c r="J484" s="10">
        <v>3.0</v>
      </c>
      <c r="K484" s="10" t="s">
        <v>52</v>
      </c>
      <c r="L484" s="11">
        <v>10000.0</v>
      </c>
    </row>
    <row r="485" ht="15.75" customHeight="1">
      <c r="A485" s="12" t="s">
        <v>537</v>
      </c>
      <c r="B485" s="13" t="s">
        <v>101</v>
      </c>
      <c r="C485" s="13" t="s">
        <v>22</v>
      </c>
      <c r="D485" s="13" t="s">
        <v>77</v>
      </c>
      <c r="E485" s="13" t="s">
        <v>25</v>
      </c>
      <c r="F485" s="13" t="s">
        <v>25</v>
      </c>
      <c r="G485" s="13" t="s">
        <v>24</v>
      </c>
      <c r="H485" s="13">
        <v>25.0</v>
      </c>
      <c r="I485" s="13" t="s">
        <v>24</v>
      </c>
      <c r="J485" s="13">
        <v>2.0</v>
      </c>
      <c r="K485" s="13" t="s">
        <v>26</v>
      </c>
      <c r="L485" s="14">
        <v>2500.0</v>
      </c>
    </row>
    <row r="486" ht="15.75" customHeight="1">
      <c r="A486" s="9" t="s">
        <v>538</v>
      </c>
      <c r="B486" s="10" t="s">
        <v>22</v>
      </c>
      <c r="C486" s="10" t="s">
        <v>22</v>
      </c>
      <c r="D486" s="10" t="s">
        <v>77</v>
      </c>
      <c r="E486" s="10" t="s">
        <v>25</v>
      </c>
      <c r="F486" s="10" t="s">
        <v>25</v>
      </c>
      <c r="G486" s="10" t="s">
        <v>24</v>
      </c>
      <c r="H486" s="10">
        <v>39.0</v>
      </c>
      <c r="I486" s="10" t="s">
        <v>25</v>
      </c>
      <c r="J486" s="10">
        <v>4.0</v>
      </c>
      <c r="K486" s="10" t="s">
        <v>45</v>
      </c>
      <c r="L486" s="11">
        <v>10000.0</v>
      </c>
    </row>
    <row r="487" ht="15.75" customHeight="1">
      <c r="A487" s="12" t="s">
        <v>539</v>
      </c>
      <c r="B487" s="13" t="s">
        <v>29</v>
      </c>
      <c r="C487" s="13" t="s">
        <v>22</v>
      </c>
      <c r="D487" s="13" t="s">
        <v>77</v>
      </c>
      <c r="E487" s="13" t="s">
        <v>24</v>
      </c>
      <c r="F487" s="13" t="s">
        <v>24</v>
      </c>
      <c r="G487" s="13" t="s">
        <v>24</v>
      </c>
      <c r="H487" s="13">
        <v>61.0</v>
      </c>
      <c r="I487" s="13" t="s">
        <v>24</v>
      </c>
      <c r="J487" s="13">
        <v>1.0</v>
      </c>
      <c r="K487" s="13" t="s">
        <v>52</v>
      </c>
      <c r="L487" s="14">
        <v>10000.0</v>
      </c>
    </row>
    <row r="488" ht="15.75" customHeight="1">
      <c r="A488" s="9" t="s">
        <v>540</v>
      </c>
      <c r="B488" s="10" t="s">
        <v>29</v>
      </c>
      <c r="C488" s="10" t="s">
        <v>22</v>
      </c>
      <c r="D488" s="10" t="s">
        <v>23</v>
      </c>
      <c r="E488" s="10" t="s">
        <v>24</v>
      </c>
      <c r="F488" s="10" t="s">
        <v>24</v>
      </c>
      <c r="G488" s="10" t="s">
        <v>24</v>
      </c>
      <c r="H488" s="10">
        <v>27.0</v>
      </c>
      <c r="I488" s="10" t="s">
        <v>25</v>
      </c>
      <c r="J488" s="10">
        <v>2.0</v>
      </c>
      <c r="K488" s="10" t="s">
        <v>30</v>
      </c>
      <c r="L488" s="11">
        <v>5000.0</v>
      </c>
    </row>
    <row r="489" ht="15.75" customHeight="1">
      <c r="A489" s="12" t="s">
        <v>541</v>
      </c>
      <c r="B489" s="13" t="s">
        <v>36</v>
      </c>
      <c r="C489" s="13" t="s">
        <v>22</v>
      </c>
      <c r="D489" s="13" t="s">
        <v>23</v>
      </c>
      <c r="E489" s="13" t="s">
        <v>25</v>
      </c>
      <c r="F489" s="13" t="s">
        <v>24</v>
      </c>
      <c r="G489" s="13" t="s">
        <v>25</v>
      </c>
      <c r="H489" s="13">
        <v>49.0</v>
      </c>
      <c r="I489" s="13" t="s">
        <v>25</v>
      </c>
      <c r="J489" s="13">
        <v>2.0</v>
      </c>
      <c r="K489" s="13" t="s">
        <v>49</v>
      </c>
      <c r="L489" s="14">
        <v>5000.0</v>
      </c>
    </row>
    <row r="490" ht="15.75" customHeight="1">
      <c r="A490" s="9" t="s">
        <v>542</v>
      </c>
      <c r="B490" s="10" t="s">
        <v>21</v>
      </c>
      <c r="C490" s="10" t="s">
        <v>22</v>
      </c>
      <c r="D490" s="10" t="s">
        <v>77</v>
      </c>
      <c r="E490" s="10" t="s">
        <v>24</v>
      </c>
      <c r="F490" s="10" t="s">
        <v>24</v>
      </c>
      <c r="G490" s="10" t="s">
        <v>24</v>
      </c>
      <c r="H490" s="10">
        <v>59.0</v>
      </c>
      <c r="I490" s="10" t="s">
        <v>25</v>
      </c>
      <c r="J490" s="10">
        <v>1.0</v>
      </c>
      <c r="K490" s="10" t="s">
        <v>30</v>
      </c>
      <c r="L490" s="11">
        <v>5000.0</v>
      </c>
    </row>
    <row r="491" ht="15.75" customHeight="1">
      <c r="A491" s="12" t="s">
        <v>543</v>
      </c>
      <c r="B491" s="13" t="s">
        <v>112</v>
      </c>
      <c r="C491" s="13" t="s">
        <v>40</v>
      </c>
      <c r="D491" s="13" t="s">
        <v>23</v>
      </c>
      <c r="E491" s="13" t="s">
        <v>24</v>
      </c>
      <c r="F491" s="13" t="s">
        <v>24</v>
      </c>
      <c r="G491" s="13" t="s">
        <v>25</v>
      </c>
      <c r="H491" s="13">
        <v>83.0</v>
      </c>
      <c r="I491" s="13" t="s">
        <v>25</v>
      </c>
      <c r="J491" s="13">
        <v>4.0</v>
      </c>
      <c r="K491" s="13" t="s">
        <v>30</v>
      </c>
      <c r="L491" s="14">
        <v>10000.0</v>
      </c>
    </row>
    <row r="492" ht="15.75" customHeight="1">
      <c r="A492" s="9" t="s">
        <v>544</v>
      </c>
      <c r="B492" s="10" t="s">
        <v>87</v>
      </c>
      <c r="C492" s="10" t="s">
        <v>22</v>
      </c>
      <c r="D492" s="10" t="s">
        <v>77</v>
      </c>
      <c r="E492" s="10" t="s">
        <v>25</v>
      </c>
      <c r="F492" s="10" t="s">
        <v>25</v>
      </c>
      <c r="G492" s="10" t="s">
        <v>25</v>
      </c>
      <c r="H492" s="10">
        <v>54.0</v>
      </c>
      <c r="I492" s="10" t="s">
        <v>25</v>
      </c>
      <c r="J492" s="10">
        <v>5.0</v>
      </c>
      <c r="K492" s="10" t="s">
        <v>49</v>
      </c>
      <c r="L492" s="11">
        <v>5000.0</v>
      </c>
    </row>
    <row r="493" ht="15.75" customHeight="1">
      <c r="A493" s="12" t="s">
        <v>545</v>
      </c>
      <c r="B493" s="13" t="s">
        <v>87</v>
      </c>
      <c r="C493" s="13" t="s">
        <v>22</v>
      </c>
      <c r="D493" s="13" t="s">
        <v>23</v>
      </c>
      <c r="E493" s="13" t="s">
        <v>25</v>
      </c>
      <c r="F493" s="13" t="s">
        <v>24</v>
      </c>
      <c r="G493" s="13" t="s">
        <v>24</v>
      </c>
      <c r="H493" s="13">
        <v>23.0</v>
      </c>
      <c r="I493" s="13" t="s">
        <v>24</v>
      </c>
      <c r="J493" s="13">
        <v>5.0</v>
      </c>
      <c r="K493" s="13" t="s">
        <v>49</v>
      </c>
      <c r="L493" s="14">
        <v>5000.0</v>
      </c>
    </row>
    <row r="494" ht="15.75" customHeight="1">
      <c r="A494" s="9" t="s">
        <v>546</v>
      </c>
      <c r="B494" s="10" t="s">
        <v>22</v>
      </c>
      <c r="C494" s="10" t="s">
        <v>22</v>
      </c>
      <c r="D494" s="10" t="s">
        <v>77</v>
      </c>
      <c r="E494" s="10" t="s">
        <v>25</v>
      </c>
      <c r="F494" s="10" t="s">
        <v>24</v>
      </c>
      <c r="G494" s="10" t="s">
        <v>25</v>
      </c>
      <c r="H494" s="10">
        <v>81.0</v>
      </c>
      <c r="I494" s="10" t="s">
        <v>24</v>
      </c>
      <c r="J494" s="10">
        <v>1.0</v>
      </c>
      <c r="K494" s="10" t="s">
        <v>52</v>
      </c>
      <c r="L494" s="11">
        <v>25000.0</v>
      </c>
    </row>
    <row r="495" ht="15.75" customHeight="1">
      <c r="A495" s="12" t="s">
        <v>547</v>
      </c>
      <c r="B495" s="13" t="s">
        <v>39</v>
      </c>
      <c r="C495" s="13" t="s">
        <v>40</v>
      </c>
      <c r="D495" s="13" t="s">
        <v>23</v>
      </c>
      <c r="E495" s="13" t="s">
        <v>25</v>
      </c>
      <c r="F495" s="13" t="s">
        <v>25</v>
      </c>
      <c r="G495" s="13" t="s">
        <v>25</v>
      </c>
      <c r="H495" s="13">
        <v>71.0</v>
      </c>
      <c r="I495" s="13" t="s">
        <v>25</v>
      </c>
      <c r="J495" s="13">
        <v>5.0</v>
      </c>
      <c r="K495" s="13" t="s">
        <v>52</v>
      </c>
      <c r="L495" s="14">
        <v>25000.0</v>
      </c>
    </row>
    <row r="496" ht="15.75" customHeight="1">
      <c r="A496" s="9" t="s">
        <v>548</v>
      </c>
      <c r="B496" s="10" t="s">
        <v>42</v>
      </c>
      <c r="C496" s="10" t="s">
        <v>22</v>
      </c>
      <c r="D496" s="10" t="s">
        <v>23</v>
      </c>
      <c r="E496" s="10" t="s">
        <v>24</v>
      </c>
      <c r="F496" s="10" t="s">
        <v>24</v>
      </c>
      <c r="G496" s="10" t="s">
        <v>24</v>
      </c>
      <c r="H496" s="10">
        <v>36.0</v>
      </c>
      <c r="I496" s="10" t="s">
        <v>25</v>
      </c>
      <c r="J496" s="10">
        <v>1.0</v>
      </c>
      <c r="K496" s="10" t="s">
        <v>49</v>
      </c>
      <c r="L496" s="11">
        <v>10000.0</v>
      </c>
    </row>
    <row r="497" ht="15.75" customHeight="1">
      <c r="A497" s="12" t="s">
        <v>549</v>
      </c>
      <c r="B497" s="13" t="s">
        <v>101</v>
      </c>
      <c r="C497" s="13" t="s">
        <v>22</v>
      </c>
      <c r="D497" s="13" t="s">
        <v>77</v>
      </c>
      <c r="E497" s="13" t="s">
        <v>25</v>
      </c>
      <c r="F497" s="13" t="s">
        <v>25</v>
      </c>
      <c r="G497" s="13" t="s">
        <v>24</v>
      </c>
      <c r="H497" s="13">
        <v>27.0</v>
      </c>
      <c r="I497" s="13" t="s">
        <v>25</v>
      </c>
      <c r="J497" s="13">
        <v>2.0</v>
      </c>
      <c r="K497" s="13" t="s">
        <v>30</v>
      </c>
      <c r="L497" s="14">
        <v>5000.0</v>
      </c>
    </row>
    <row r="498" ht="15.75" customHeight="1">
      <c r="A498" s="9" t="s">
        <v>550</v>
      </c>
      <c r="B498" s="10" t="s">
        <v>119</v>
      </c>
      <c r="C498" s="10" t="s">
        <v>22</v>
      </c>
      <c r="D498" s="10" t="s">
        <v>23</v>
      </c>
      <c r="E498" s="10" t="s">
        <v>24</v>
      </c>
      <c r="F498" s="10" t="s">
        <v>24</v>
      </c>
      <c r="G498" s="10" t="s">
        <v>24</v>
      </c>
      <c r="H498" s="10">
        <v>38.0</v>
      </c>
      <c r="I498" s="10" t="s">
        <v>25</v>
      </c>
      <c r="J498" s="10">
        <v>5.0</v>
      </c>
      <c r="K498" s="10" t="s">
        <v>30</v>
      </c>
      <c r="L498" s="11">
        <v>10000.0</v>
      </c>
    </row>
    <row r="499" ht="15.75" customHeight="1">
      <c r="A499" s="12" t="s">
        <v>551</v>
      </c>
      <c r="B499" s="13" t="s">
        <v>51</v>
      </c>
      <c r="C499" s="13" t="s">
        <v>22</v>
      </c>
      <c r="D499" s="13" t="s">
        <v>23</v>
      </c>
      <c r="E499" s="13" t="s">
        <v>25</v>
      </c>
      <c r="F499" s="13" t="s">
        <v>24</v>
      </c>
      <c r="G499" s="13" t="s">
        <v>25</v>
      </c>
      <c r="H499" s="13">
        <v>19.0</v>
      </c>
      <c r="I499" s="13" t="s">
        <v>25</v>
      </c>
      <c r="J499" s="13">
        <v>4.0</v>
      </c>
      <c r="K499" s="13" t="s">
        <v>26</v>
      </c>
      <c r="L499" s="14">
        <v>5000.0</v>
      </c>
    </row>
    <row r="500" ht="15.75" customHeight="1">
      <c r="A500" s="9" t="s">
        <v>552</v>
      </c>
      <c r="B500" s="10" t="s">
        <v>36</v>
      </c>
      <c r="C500" s="10" t="s">
        <v>22</v>
      </c>
      <c r="D500" s="10" t="s">
        <v>23</v>
      </c>
      <c r="E500" s="10" t="s">
        <v>25</v>
      </c>
      <c r="F500" s="10" t="s">
        <v>24</v>
      </c>
      <c r="G500" s="10" t="s">
        <v>24</v>
      </c>
      <c r="H500" s="10">
        <v>88.0</v>
      </c>
      <c r="I500" s="10" t="s">
        <v>25</v>
      </c>
      <c r="J500" s="10">
        <v>2.0</v>
      </c>
      <c r="K500" s="10" t="s">
        <v>52</v>
      </c>
      <c r="L500" s="11">
        <v>10000.0</v>
      </c>
    </row>
    <row r="501" ht="15.75" customHeight="1">
      <c r="A501" s="12" t="s">
        <v>553</v>
      </c>
      <c r="B501" s="13" t="s">
        <v>39</v>
      </c>
      <c r="C501" s="13" t="s">
        <v>40</v>
      </c>
      <c r="D501" s="13" t="s">
        <v>77</v>
      </c>
      <c r="E501" s="13" t="s">
        <v>24</v>
      </c>
      <c r="F501" s="13" t="s">
        <v>24</v>
      </c>
      <c r="G501" s="13" t="s">
        <v>24</v>
      </c>
      <c r="H501" s="13">
        <v>26.0</v>
      </c>
      <c r="I501" s="13" t="s">
        <v>24</v>
      </c>
      <c r="J501" s="13">
        <v>1.0</v>
      </c>
      <c r="K501" s="13" t="s">
        <v>26</v>
      </c>
      <c r="L501" s="14">
        <v>5000.0</v>
      </c>
    </row>
    <row r="502" ht="15.75" customHeight="1">
      <c r="A502" s="9" t="s">
        <v>554</v>
      </c>
      <c r="B502" s="10" t="s">
        <v>22</v>
      </c>
      <c r="C502" s="10" t="s">
        <v>22</v>
      </c>
      <c r="D502" s="10" t="s">
        <v>23</v>
      </c>
      <c r="E502" s="10" t="s">
        <v>24</v>
      </c>
      <c r="F502" s="10" t="s">
        <v>25</v>
      </c>
      <c r="G502" s="10" t="s">
        <v>25</v>
      </c>
      <c r="H502" s="10">
        <v>25.0</v>
      </c>
      <c r="I502" s="10" t="s">
        <v>25</v>
      </c>
      <c r="J502" s="10">
        <v>3.0</v>
      </c>
      <c r="K502" s="10" t="s">
        <v>26</v>
      </c>
      <c r="L502" s="11">
        <v>2500.0</v>
      </c>
    </row>
    <row r="503" ht="15.75" customHeight="1">
      <c r="A503" s="12" t="s">
        <v>555</v>
      </c>
      <c r="B503" s="13" t="s">
        <v>112</v>
      </c>
      <c r="C503" s="13" t="s">
        <v>40</v>
      </c>
      <c r="D503" s="13" t="s">
        <v>77</v>
      </c>
      <c r="E503" s="13" t="s">
        <v>24</v>
      </c>
      <c r="F503" s="13" t="s">
        <v>24</v>
      </c>
      <c r="G503" s="13" t="s">
        <v>24</v>
      </c>
      <c r="H503" s="13">
        <v>51.0</v>
      </c>
      <c r="I503" s="13" t="s">
        <v>25</v>
      </c>
      <c r="J503" s="13">
        <v>4.0</v>
      </c>
      <c r="K503" s="13" t="s">
        <v>49</v>
      </c>
      <c r="L503" s="14">
        <v>5000.0</v>
      </c>
    </row>
    <row r="504" ht="15.75" customHeight="1">
      <c r="A504" s="9" t="s">
        <v>556</v>
      </c>
      <c r="B504" s="10" t="s">
        <v>44</v>
      </c>
      <c r="C504" s="10" t="s">
        <v>22</v>
      </c>
      <c r="D504" s="10" t="s">
        <v>77</v>
      </c>
      <c r="E504" s="10" t="s">
        <v>25</v>
      </c>
      <c r="F504" s="10" t="s">
        <v>25</v>
      </c>
      <c r="G504" s="10" t="s">
        <v>24</v>
      </c>
      <c r="H504" s="10">
        <v>24.0</v>
      </c>
      <c r="I504" s="10" t="s">
        <v>24</v>
      </c>
      <c r="J504" s="10">
        <v>2.0</v>
      </c>
      <c r="K504" s="10" t="s">
        <v>49</v>
      </c>
      <c r="L504" s="11">
        <v>5000.0</v>
      </c>
    </row>
    <row r="505" ht="15.75" customHeight="1">
      <c r="A505" s="12" t="s">
        <v>557</v>
      </c>
      <c r="B505" s="13" t="s">
        <v>64</v>
      </c>
      <c r="C505" s="13" t="s">
        <v>22</v>
      </c>
      <c r="D505" s="13" t="s">
        <v>77</v>
      </c>
      <c r="E505" s="13" t="s">
        <v>25</v>
      </c>
      <c r="F505" s="13" t="s">
        <v>24</v>
      </c>
      <c r="G505" s="13" t="s">
        <v>25</v>
      </c>
      <c r="H505" s="13">
        <v>88.0</v>
      </c>
      <c r="I505" s="13" t="s">
        <v>25</v>
      </c>
      <c r="J505" s="13">
        <v>2.0</v>
      </c>
      <c r="K505" s="13" t="s">
        <v>45</v>
      </c>
      <c r="L505" s="14">
        <v>25000.0</v>
      </c>
    </row>
    <row r="506" ht="15.75" customHeight="1">
      <c r="A506" s="9" t="s">
        <v>558</v>
      </c>
      <c r="B506" s="10" t="s">
        <v>36</v>
      </c>
      <c r="C506" s="10" t="s">
        <v>22</v>
      </c>
      <c r="D506" s="10" t="s">
        <v>77</v>
      </c>
      <c r="E506" s="10" t="s">
        <v>25</v>
      </c>
      <c r="F506" s="10" t="s">
        <v>24</v>
      </c>
      <c r="G506" s="10" t="s">
        <v>24</v>
      </c>
      <c r="H506" s="10">
        <v>83.0</v>
      </c>
      <c r="I506" s="10" t="s">
        <v>25</v>
      </c>
      <c r="J506" s="10">
        <v>1.0</v>
      </c>
      <c r="K506" s="10" t="s">
        <v>30</v>
      </c>
      <c r="L506" s="11">
        <v>10000.0</v>
      </c>
    </row>
    <row r="507" ht="15.75" customHeight="1">
      <c r="A507" s="12" t="s">
        <v>559</v>
      </c>
      <c r="B507" s="13" t="s">
        <v>39</v>
      </c>
      <c r="C507" s="13" t="s">
        <v>40</v>
      </c>
      <c r="D507" s="13" t="s">
        <v>77</v>
      </c>
      <c r="E507" s="13" t="s">
        <v>24</v>
      </c>
      <c r="F507" s="13" t="s">
        <v>24</v>
      </c>
      <c r="G507" s="13" t="s">
        <v>25</v>
      </c>
      <c r="H507" s="13">
        <v>22.0</v>
      </c>
      <c r="I507" s="13" t="s">
        <v>25</v>
      </c>
      <c r="J507" s="13">
        <v>2.0</v>
      </c>
      <c r="K507" s="13" t="s">
        <v>30</v>
      </c>
      <c r="L507" s="14">
        <v>5000.0</v>
      </c>
    </row>
    <row r="508" ht="15.75" customHeight="1">
      <c r="A508" s="9" t="s">
        <v>560</v>
      </c>
      <c r="B508" s="10" t="s">
        <v>101</v>
      </c>
      <c r="C508" s="10" t="s">
        <v>22</v>
      </c>
      <c r="D508" s="10" t="s">
        <v>77</v>
      </c>
      <c r="E508" s="10" t="s">
        <v>25</v>
      </c>
      <c r="F508" s="10" t="s">
        <v>24</v>
      </c>
      <c r="G508" s="10" t="s">
        <v>25</v>
      </c>
      <c r="H508" s="10">
        <v>71.0</v>
      </c>
      <c r="I508" s="10" t="s">
        <v>25</v>
      </c>
      <c r="J508" s="10">
        <v>1.0</v>
      </c>
      <c r="K508" s="10" t="s">
        <v>45</v>
      </c>
      <c r="L508" s="11">
        <v>25000.0</v>
      </c>
    </row>
    <row r="509" ht="15.75" customHeight="1">
      <c r="A509" s="12" t="s">
        <v>561</v>
      </c>
      <c r="B509" s="13" t="s">
        <v>73</v>
      </c>
      <c r="C509" s="13" t="s">
        <v>40</v>
      </c>
      <c r="D509" s="13" t="s">
        <v>23</v>
      </c>
      <c r="E509" s="13" t="s">
        <v>25</v>
      </c>
      <c r="F509" s="13" t="s">
        <v>24</v>
      </c>
      <c r="G509" s="13" t="s">
        <v>24</v>
      </c>
      <c r="H509" s="13">
        <v>42.0</v>
      </c>
      <c r="I509" s="13" t="s">
        <v>24</v>
      </c>
      <c r="J509" s="13">
        <v>3.0</v>
      </c>
      <c r="K509" s="13" t="s">
        <v>52</v>
      </c>
      <c r="L509" s="14">
        <v>5000.0</v>
      </c>
    </row>
    <row r="510" ht="15.75" customHeight="1">
      <c r="A510" s="9" t="s">
        <v>562</v>
      </c>
      <c r="B510" s="10" t="s">
        <v>112</v>
      </c>
      <c r="C510" s="10" t="s">
        <v>40</v>
      </c>
      <c r="D510" s="10" t="s">
        <v>23</v>
      </c>
      <c r="E510" s="10" t="s">
        <v>24</v>
      </c>
      <c r="F510" s="10" t="s">
        <v>24</v>
      </c>
      <c r="G510" s="10" t="s">
        <v>24</v>
      </c>
      <c r="H510" s="10">
        <v>17.0</v>
      </c>
      <c r="I510" s="10" t="s">
        <v>24</v>
      </c>
      <c r="J510" s="10">
        <v>0.0</v>
      </c>
      <c r="K510" s="10" t="s">
        <v>30</v>
      </c>
      <c r="L510" s="11">
        <v>216.0</v>
      </c>
    </row>
    <row r="511" ht="15.75" customHeight="1">
      <c r="A511" s="12" t="s">
        <v>563</v>
      </c>
      <c r="B511" s="13" t="s">
        <v>22</v>
      </c>
      <c r="C511" s="13" t="s">
        <v>22</v>
      </c>
      <c r="D511" s="13" t="s">
        <v>77</v>
      </c>
      <c r="E511" s="13" t="s">
        <v>25</v>
      </c>
      <c r="F511" s="13" t="s">
        <v>25</v>
      </c>
      <c r="G511" s="13" t="s">
        <v>24</v>
      </c>
      <c r="H511" s="13">
        <v>52.0</v>
      </c>
      <c r="I511" s="13" t="s">
        <v>25</v>
      </c>
      <c r="J511" s="13">
        <v>5.0</v>
      </c>
      <c r="K511" s="13" t="s">
        <v>26</v>
      </c>
      <c r="L511" s="14">
        <v>10000.0</v>
      </c>
    </row>
    <row r="512" ht="15.75" customHeight="1">
      <c r="A512" s="9" t="s">
        <v>564</v>
      </c>
      <c r="B512" s="10" t="s">
        <v>85</v>
      </c>
      <c r="C512" s="10" t="s">
        <v>22</v>
      </c>
      <c r="D512" s="10" t="s">
        <v>23</v>
      </c>
      <c r="E512" s="10" t="s">
        <v>24</v>
      </c>
      <c r="F512" s="10" t="s">
        <v>25</v>
      </c>
      <c r="G512" s="10" t="s">
        <v>24</v>
      </c>
      <c r="H512" s="10">
        <v>33.0</v>
      </c>
      <c r="I512" s="10" t="s">
        <v>25</v>
      </c>
      <c r="J512" s="10">
        <v>4.0</v>
      </c>
      <c r="K512" s="10" t="s">
        <v>26</v>
      </c>
      <c r="L512" s="11">
        <v>10000.0</v>
      </c>
    </row>
    <row r="513" ht="15.75" customHeight="1">
      <c r="A513" s="12" t="s">
        <v>565</v>
      </c>
      <c r="B513" s="13" t="s">
        <v>21</v>
      </c>
      <c r="C513" s="13" t="s">
        <v>22</v>
      </c>
      <c r="D513" s="13" t="s">
        <v>77</v>
      </c>
      <c r="E513" s="13" t="s">
        <v>25</v>
      </c>
      <c r="F513" s="13" t="s">
        <v>24</v>
      </c>
      <c r="G513" s="13" t="s">
        <v>24</v>
      </c>
      <c r="H513" s="13">
        <v>38.0</v>
      </c>
      <c r="I513" s="13" t="s">
        <v>24</v>
      </c>
      <c r="J513" s="13">
        <v>2.0</v>
      </c>
      <c r="K513" s="13" t="s">
        <v>26</v>
      </c>
      <c r="L513" s="14">
        <v>10000.0</v>
      </c>
    </row>
    <row r="514" ht="15.75" customHeight="1">
      <c r="A514" s="9" t="s">
        <v>566</v>
      </c>
      <c r="B514" s="10" t="s">
        <v>56</v>
      </c>
      <c r="C514" s="10" t="s">
        <v>22</v>
      </c>
      <c r="D514" s="10" t="s">
        <v>23</v>
      </c>
      <c r="E514" s="10" t="s">
        <v>24</v>
      </c>
      <c r="F514" s="10" t="s">
        <v>24</v>
      </c>
      <c r="G514" s="10" t="s">
        <v>24</v>
      </c>
      <c r="H514" s="10">
        <v>32.0</v>
      </c>
      <c r="I514" s="10" t="s">
        <v>24</v>
      </c>
      <c r="J514" s="10">
        <v>5.0</v>
      </c>
      <c r="K514" s="10" t="s">
        <v>45</v>
      </c>
      <c r="L514" s="11">
        <v>5000.0</v>
      </c>
    </row>
    <row r="515" ht="15.75" customHeight="1">
      <c r="A515" s="12" t="s">
        <v>567</v>
      </c>
      <c r="B515" s="13" t="s">
        <v>69</v>
      </c>
      <c r="C515" s="13" t="s">
        <v>22</v>
      </c>
      <c r="D515" s="13" t="s">
        <v>23</v>
      </c>
      <c r="E515" s="13" t="s">
        <v>25</v>
      </c>
      <c r="F515" s="13" t="s">
        <v>25</v>
      </c>
      <c r="G515" s="13" t="s">
        <v>24</v>
      </c>
      <c r="H515" s="13">
        <v>44.0</v>
      </c>
      <c r="I515" s="13" t="s">
        <v>24</v>
      </c>
      <c r="J515" s="13">
        <v>2.0</v>
      </c>
      <c r="K515" s="13" t="s">
        <v>49</v>
      </c>
      <c r="L515" s="14">
        <v>5000.0</v>
      </c>
    </row>
    <row r="516" ht="15.75" customHeight="1">
      <c r="A516" s="9" t="s">
        <v>568</v>
      </c>
      <c r="B516" s="10" t="s">
        <v>64</v>
      </c>
      <c r="C516" s="10" t="s">
        <v>22</v>
      </c>
      <c r="D516" s="10" t="s">
        <v>77</v>
      </c>
      <c r="E516" s="10" t="s">
        <v>25</v>
      </c>
      <c r="F516" s="10" t="s">
        <v>24</v>
      </c>
      <c r="G516" s="10" t="s">
        <v>24</v>
      </c>
      <c r="H516" s="10">
        <v>85.0</v>
      </c>
      <c r="I516" s="10" t="s">
        <v>24</v>
      </c>
      <c r="J516" s="10">
        <v>2.0</v>
      </c>
      <c r="K516" s="10" t="s">
        <v>52</v>
      </c>
      <c r="L516" s="11">
        <v>10000.0</v>
      </c>
    </row>
    <row r="517" ht="15.75" customHeight="1">
      <c r="A517" s="12" t="s">
        <v>569</v>
      </c>
      <c r="B517" s="13" t="s">
        <v>85</v>
      </c>
      <c r="C517" s="13" t="s">
        <v>22</v>
      </c>
      <c r="D517" s="13" t="s">
        <v>23</v>
      </c>
      <c r="E517" s="13" t="s">
        <v>25</v>
      </c>
      <c r="F517" s="13" t="s">
        <v>25</v>
      </c>
      <c r="G517" s="13" t="s">
        <v>25</v>
      </c>
      <c r="H517" s="13">
        <v>27.0</v>
      </c>
      <c r="I517" s="13" t="s">
        <v>24</v>
      </c>
      <c r="J517" s="13">
        <v>4.0</v>
      </c>
      <c r="K517" s="13" t="s">
        <v>49</v>
      </c>
      <c r="L517" s="14">
        <v>2500.0</v>
      </c>
    </row>
    <row r="518" ht="15.75" customHeight="1">
      <c r="A518" s="9" t="s">
        <v>570</v>
      </c>
      <c r="B518" s="10" t="s">
        <v>21</v>
      </c>
      <c r="C518" s="10" t="s">
        <v>22</v>
      </c>
      <c r="D518" s="10" t="s">
        <v>23</v>
      </c>
      <c r="E518" s="10" t="s">
        <v>25</v>
      </c>
      <c r="F518" s="10" t="s">
        <v>25</v>
      </c>
      <c r="G518" s="10" t="s">
        <v>25</v>
      </c>
      <c r="H518" s="10">
        <v>73.0</v>
      </c>
      <c r="I518" s="10" t="s">
        <v>24</v>
      </c>
      <c r="J518" s="10">
        <v>5.0</v>
      </c>
      <c r="K518" s="10" t="s">
        <v>45</v>
      </c>
      <c r="L518" s="11">
        <v>10000.0</v>
      </c>
    </row>
    <row r="519" ht="15.75" customHeight="1">
      <c r="A519" s="12" t="s">
        <v>571</v>
      </c>
      <c r="B519" s="13" t="s">
        <v>33</v>
      </c>
      <c r="C519" s="13" t="s">
        <v>22</v>
      </c>
      <c r="D519" s="13" t="s">
        <v>23</v>
      </c>
      <c r="E519" s="13" t="s">
        <v>24</v>
      </c>
      <c r="F519" s="13" t="s">
        <v>25</v>
      </c>
      <c r="G519" s="13" t="s">
        <v>24</v>
      </c>
      <c r="H519" s="13">
        <v>39.0</v>
      </c>
      <c r="I519" s="13" t="s">
        <v>24</v>
      </c>
      <c r="J519" s="13">
        <v>3.0</v>
      </c>
      <c r="K519" s="13" t="s">
        <v>30</v>
      </c>
      <c r="L519" s="14">
        <v>10000.0</v>
      </c>
    </row>
    <row r="520" ht="15.75" customHeight="1">
      <c r="A520" s="9" t="s">
        <v>572</v>
      </c>
      <c r="B520" s="10" t="s">
        <v>69</v>
      </c>
      <c r="C520" s="10" t="s">
        <v>22</v>
      </c>
      <c r="D520" s="10" t="s">
        <v>77</v>
      </c>
      <c r="E520" s="10" t="s">
        <v>24</v>
      </c>
      <c r="F520" s="10" t="s">
        <v>24</v>
      </c>
      <c r="G520" s="10" t="s">
        <v>24</v>
      </c>
      <c r="H520" s="10">
        <v>40.0</v>
      </c>
      <c r="I520" s="10" t="s">
        <v>24</v>
      </c>
      <c r="J520" s="10">
        <v>1.0</v>
      </c>
      <c r="K520" s="10" t="s">
        <v>30</v>
      </c>
      <c r="L520" s="11">
        <v>10000.0</v>
      </c>
    </row>
    <row r="521" ht="15.75" customHeight="1">
      <c r="A521" s="12" t="s">
        <v>573</v>
      </c>
      <c r="B521" s="13" t="s">
        <v>44</v>
      </c>
      <c r="C521" s="13" t="s">
        <v>22</v>
      </c>
      <c r="D521" s="13" t="s">
        <v>23</v>
      </c>
      <c r="E521" s="13" t="s">
        <v>25</v>
      </c>
      <c r="F521" s="13" t="s">
        <v>24</v>
      </c>
      <c r="G521" s="13" t="s">
        <v>24</v>
      </c>
      <c r="H521" s="13">
        <v>83.0</v>
      </c>
      <c r="I521" s="13" t="s">
        <v>24</v>
      </c>
      <c r="J521" s="13">
        <v>1.0</v>
      </c>
      <c r="K521" s="13" t="s">
        <v>30</v>
      </c>
      <c r="L521" s="14">
        <v>25000.0</v>
      </c>
    </row>
    <row r="522" ht="15.75" customHeight="1">
      <c r="A522" s="9" t="s">
        <v>574</v>
      </c>
      <c r="B522" s="10" t="s">
        <v>33</v>
      </c>
      <c r="C522" s="10" t="s">
        <v>22</v>
      </c>
      <c r="D522" s="10" t="s">
        <v>23</v>
      </c>
      <c r="E522" s="10" t="s">
        <v>25</v>
      </c>
      <c r="F522" s="10" t="s">
        <v>24</v>
      </c>
      <c r="G522" s="10" t="s">
        <v>25</v>
      </c>
      <c r="H522" s="10">
        <v>51.0</v>
      </c>
      <c r="I522" s="10" t="s">
        <v>24</v>
      </c>
      <c r="J522" s="10">
        <v>2.0</v>
      </c>
      <c r="K522" s="10" t="s">
        <v>45</v>
      </c>
      <c r="L522" s="11">
        <v>10000.0</v>
      </c>
    </row>
    <row r="523" ht="15.75" customHeight="1">
      <c r="A523" s="12" t="s">
        <v>575</v>
      </c>
      <c r="B523" s="13" t="s">
        <v>51</v>
      </c>
      <c r="C523" s="13" t="s">
        <v>22</v>
      </c>
      <c r="D523" s="13" t="s">
        <v>77</v>
      </c>
      <c r="E523" s="13" t="s">
        <v>24</v>
      </c>
      <c r="F523" s="13" t="s">
        <v>25</v>
      </c>
      <c r="G523" s="13" t="s">
        <v>24</v>
      </c>
      <c r="H523" s="13">
        <v>56.0</v>
      </c>
      <c r="I523" s="13" t="s">
        <v>24</v>
      </c>
      <c r="J523" s="13">
        <v>1.0</v>
      </c>
      <c r="K523" s="13" t="s">
        <v>49</v>
      </c>
      <c r="L523" s="14">
        <v>5000.0</v>
      </c>
    </row>
    <row r="524" ht="15.75" customHeight="1">
      <c r="A524" s="9" t="s">
        <v>576</v>
      </c>
      <c r="B524" s="10" t="s">
        <v>119</v>
      </c>
      <c r="C524" s="10" t="s">
        <v>22</v>
      </c>
      <c r="D524" s="10" t="s">
        <v>77</v>
      </c>
      <c r="E524" s="10" t="s">
        <v>25</v>
      </c>
      <c r="F524" s="10" t="s">
        <v>25</v>
      </c>
      <c r="G524" s="10" t="s">
        <v>24</v>
      </c>
      <c r="H524" s="10">
        <v>37.0</v>
      </c>
      <c r="I524" s="10" t="s">
        <v>24</v>
      </c>
      <c r="J524" s="10">
        <v>1.0</v>
      </c>
      <c r="K524" s="10" t="s">
        <v>30</v>
      </c>
      <c r="L524" s="11">
        <v>5000.0</v>
      </c>
    </row>
    <row r="525" ht="15.75" customHeight="1">
      <c r="A525" s="12" t="s">
        <v>577</v>
      </c>
      <c r="B525" s="13" t="s">
        <v>101</v>
      </c>
      <c r="C525" s="13" t="s">
        <v>22</v>
      </c>
      <c r="D525" s="13" t="s">
        <v>77</v>
      </c>
      <c r="E525" s="13" t="s">
        <v>24</v>
      </c>
      <c r="F525" s="13" t="s">
        <v>25</v>
      </c>
      <c r="G525" s="13" t="s">
        <v>25</v>
      </c>
      <c r="H525" s="13">
        <v>36.0</v>
      </c>
      <c r="I525" s="13" t="s">
        <v>24</v>
      </c>
      <c r="J525" s="13">
        <v>4.0</v>
      </c>
      <c r="K525" s="13" t="s">
        <v>49</v>
      </c>
      <c r="L525" s="14">
        <v>10000.0</v>
      </c>
    </row>
    <row r="526" ht="15.75" customHeight="1">
      <c r="A526" s="9" t="s">
        <v>578</v>
      </c>
      <c r="B526" s="10" t="s">
        <v>33</v>
      </c>
      <c r="C526" s="10" t="s">
        <v>22</v>
      </c>
      <c r="D526" s="10" t="s">
        <v>23</v>
      </c>
      <c r="E526" s="10" t="s">
        <v>24</v>
      </c>
      <c r="F526" s="10" t="s">
        <v>24</v>
      </c>
      <c r="G526" s="10" t="s">
        <v>24</v>
      </c>
      <c r="H526" s="10">
        <v>19.0</v>
      </c>
      <c r="I526" s="10" t="s">
        <v>25</v>
      </c>
      <c r="J526" s="10">
        <v>3.0</v>
      </c>
      <c r="K526" s="10" t="s">
        <v>30</v>
      </c>
      <c r="L526" s="11">
        <v>5000.0</v>
      </c>
    </row>
    <row r="527" ht="15.75" customHeight="1">
      <c r="A527" s="12" t="s">
        <v>579</v>
      </c>
      <c r="B527" s="13" t="s">
        <v>56</v>
      </c>
      <c r="C527" s="13" t="s">
        <v>22</v>
      </c>
      <c r="D527" s="13" t="s">
        <v>23</v>
      </c>
      <c r="E527" s="13" t="s">
        <v>24</v>
      </c>
      <c r="F527" s="13" t="s">
        <v>24</v>
      </c>
      <c r="G527" s="13" t="s">
        <v>24</v>
      </c>
      <c r="H527" s="13">
        <v>31.0</v>
      </c>
      <c r="I527" s="13" t="s">
        <v>24</v>
      </c>
      <c r="J527" s="13">
        <v>2.0</v>
      </c>
      <c r="K527" s="13" t="s">
        <v>52</v>
      </c>
      <c r="L527" s="14">
        <v>10000.0</v>
      </c>
    </row>
    <row r="528" ht="15.75" customHeight="1">
      <c r="A528" s="9" t="s">
        <v>580</v>
      </c>
      <c r="B528" s="10" t="s">
        <v>22</v>
      </c>
      <c r="C528" s="10" t="s">
        <v>22</v>
      </c>
      <c r="D528" s="10" t="s">
        <v>77</v>
      </c>
      <c r="E528" s="10" t="s">
        <v>25</v>
      </c>
      <c r="F528" s="10" t="s">
        <v>24</v>
      </c>
      <c r="G528" s="10" t="s">
        <v>25</v>
      </c>
      <c r="H528" s="10">
        <v>74.0</v>
      </c>
      <c r="I528" s="10" t="s">
        <v>25</v>
      </c>
      <c r="J528" s="10">
        <v>3.0</v>
      </c>
      <c r="K528" s="10" t="s">
        <v>30</v>
      </c>
      <c r="L528" s="11">
        <v>25000.0</v>
      </c>
    </row>
    <row r="529" ht="15.75" customHeight="1">
      <c r="A529" s="12" t="s">
        <v>581</v>
      </c>
      <c r="B529" s="13" t="s">
        <v>36</v>
      </c>
      <c r="C529" s="13" t="s">
        <v>22</v>
      </c>
      <c r="D529" s="13" t="s">
        <v>77</v>
      </c>
      <c r="E529" s="13" t="s">
        <v>25</v>
      </c>
      <c r="F529" s="13" t="s">
        <v>24</v>
      </c>
      <c r="G529" s="13" t="s">
        <v>24</v>
      </c>
      <c r="H529" s="13">
        <v>64.0</v>
      </c>
      <c r="I529" s="13" t="s">
        <v>25</v>
      </c>
      <c r="J529" s="13">
        <v>1.0</v>
      </c>
      <c r="K529" s="13" t="s">
        <v>52</v>
      </c>
      <c r="L529" s="14">
        <v>25000.0</v>
      </c>
    </row>
    <row r="530" ht="15.75" customHeight="1">
      <c r="A530" s="9" t="s">
        <v>582</v>
      </c>
      <c r="B530" s="10" t="s">
        <v>112</v>
      </c>
      <c r="C530" s="10" t="s">
        <v>40</v>
      </c>
      <c r="D530" s="10" t="s">
        <v>23</v>
      </c>
      <c r="E530" s="10" t="s">
        <v>24</v>
      </c>
      <c r="F530" s="10" t="s">
        <v>24</v>
      </c>
      <c r="G530" s="10" t="s">
        <v>25</v>
      </c>
      <c r="H530" s="10">
        <v>51.0</v>
      </c>
      <c r="I530" s="10" t="s">
        <v>25</v>
      </c>
      <c r="J530" s="10">
        <v>5.0</v>
      </c>
      <c r="K530" s="10" t="s">
        <v>30</v>
      </c>
      <c r="L530" s="11">
        <v>10000.0</v>
      </c>
    </row>
    <row r="531" ht="15.75" customHeight="1">
      <c r="A531" s="12" t="s">
        <v>583</v>
      </c>
      <c r="B531" s="13" t="s">
        <v>85</v>
      </c>
      <c r="C531" s="13" t="s">
        <v>22</v>
      </c>
      <c r="D531" s="13" t="s">
        <v>77</v>
      </c>
      <c r="E531" s="13" t="s">
        <v>25</v>
      </c>
      <c r="F531" s="13" t="s">
        <v>24</v>
      </c>
      <c r="G531" s="13" t="s">
        <v>25</v>
      </c>
      <c r="H531" s="13">
        <v>76.0</v>
      </c>
      <c r="I531" s="13" t="s">
        <v>25</v>
      </c>
      <c r="J531" s="13">
        <v>5.0</v>
      </c>
      <c r="K531" s="13" t="s">
        <v>45</v>
      </c>
      <c r="L531" s="14">
        <v>10000.0</v>
      </c>
    </row>
    <row r="532" ht="15.75" customHeight="1">
      <c r="A532" s="9" t="s">
        <v>584</v>
      </c>
      <c r="B532" s="10" t="s">
        <v>85</v>
      </c>
      <c r="C532" s="10" t="s">
        <v>22</v>
      </c>
      <c r="D532" s="10" t="s">
        <v>77</v>
      </c>
      <c r="E532" s="10" t="s">
        <v>25</v>
      </c>
      <c r="F532" s="10" t="s">
        <v>25</v>
      </c>
      <c r="G532" s="10" t="s">
        <v>24</v>
      </c>
      <c r="H532" s="10">
        <v>36.0</v>
      </c>
      <c r="I532" s="10" t="s">
        <v>24</v>
      </c>
      <c r="J532" s="10">
        <v>5.0</v>
      </c>
      <c r="K532" s="10" t="s">
        <v>26</v>
      </c>
      <c r="L532" s="11">
        <v>5000.0</v>
      </c>
    </row>
    <row r="533" ht="15.75" customHeight="1">
      <c r="A533" s="12" t="s">
        <v>585</v>
      </c>
      <c r="B533" s="13" t="s">
        <v>33</v>
      </c>
      <c r="C533" s="13" t="s">
        <v>22</v>
      </c>
      <c r="D533" s="13" t="s">
        <v>23</v>
      </c>
      <c r="E533" s="13" t="s">
        <v>25</v>
      </c>
      <c r="F533" s="13" t="s">
        <v>24</v>
      </c>
      <c r="G533" s="13" t="s">
        <v>25</v>
      </c>
      <c r="H533" s="13">
        <v>82.0</v>
      </c>
      <c r="I533" s="13" t="s">
        <v>24</v>
      </c>
      <c r="J533" s="13">
        <v>1.0</v>
      </c>
      <c r="K533" s="13" t="s">
        <v>30</v>
      </c>
      <c r="L533" s="14">
        <v>10000.0</v>
      </c>
    </row>
    <row r="534" ht="15.75" customHeight="1">
      <c r="A534" s="9" t="s">
        <v>586</v>
      </c>
      <c r="B534" s="10" t="s">
        <v>64</v>
      </c>
      <c r="C534" s="10" t="s">
        <v>22</v>
      </c>
      <c r="D534" s="10" t="s">
        <v>23</v>
      </c>
      <c r="E534" s="10" t="s">
        <v>24</v>
      </c>
      <c r="F534" s="10" t="s">
        <v>25</v>
      </c>
      <c r="G534" s="10" t="s">
        <v>24</v>
      </c>
      <c r="H534" s="10">
        <v>19.0</v>
      </c>
      <c r="I534" s="10" t="s">
        <v>24</v>
      </c>
      <c r="J534" s="10">
        <v>2.0</v>
      </c>
      <c r="K534" s="10" t="s">
        <v>26</v>
      </c>
      <c r="L534" s="11">
        <v>2500.0</v>
      </c>
    </row>
    <row r="535" ht="15.75" customHeight="1">
      <c r="A535" s="12" t="s">
        <v>587</v>
      </c>
      <c r="B535" s="13" t="s">
        <v>73</v>
      </c>
      <c r="C535" s="13" t="s">
        <v>40</v>
      </c>
      <c r="D535" s="13" t="s">
        <v>77</v>
      </c>
      <c r="E535" s="13" t="s">
        <v>25</v>
      </c>
      <c r="F535" s="13" t="s">
        <v>24</v>
      </c>
      <c r="G535" s="13" t="s">
        <v>24</v>
      </c>
      <c r="H535" s="13">
        <v>86.0</v>
      </c>
      <c r="I535" s="13" t="s">
        <v>24</v>
      </c>
      <c r="J535" s="13">
        <v>3.0</v>
      </c>
      <c r="K535" s="13" t="s">
        <v>52</v>
      </c>
      <c r="L535" s="14">
        <v>25000.0</v>
      </c>
    </row>
    <row r="536" ht="15.75" customHeight="1">
      <c r="A536" s="9" t="s">
        <v>588</v>
      </c>
      <c r="B536" s="10" t="s">
        <v>85</v>
      </c>
      <c r="C536" s="10" t="s">
        <v>22</v>
      </c>
      <c r="D536" s="10" t="s">
        <v>23</v>
      </c>
      <c r="E536" s="10" t="s">
        <v>24</v>
      </c>
      <c r="F536" s="10" t="s">
        <v>24</v>
      </c>
      <c r="G536" s="10" t="s">
        <v>25</v>
      </c>
      <c r="H536" s="10">
        <v>77.0</v>
      </c>
      <c r="I536" s="10" t="s">
        <v>24</v>
      </c>
      <c r="J536" s="10">
        <v>5.0</v>
      </c>
      <c r="K536" s="10" t="s">
        <v>45</v>
      </c>
      <c r="L536" s="11">
        <v>10000.0</v>
      </c>
    </row>
    <row r="537" ht="15.75" customHeight="1">
      <c r="A537" s="12" t="s">
        <v>589</v>
      </c>
      <c r="B537" s="13" t="s">
        <v>85</v>
      </c>
      <c r="C537" s="13" t="s">
        <v>22</v>
      </c>
      <c r="D537" s="13" t="s">
        <v>77</v>
      </c>
      <c r="E537" s="13" t="s">
        <v>25</v>
      </c>
      <c r="F537" s="13" t="s">
        <v>24</v>
      </c>
      <c r="G537" s="13" t="s">
        <v>24</v>
      </c>
      <c r="H537" s="13">
        <v>80.0</v>
      </c>
      <c r="I537" s="13" t="s">
        <v>24</v>
      </c>
      <c r="J537" s="13">
        <v>2.0</v>
      </c>
      <c r="K537" s="13" t="s">
        <v>30</v>
      </c>
      <c r="L537" s="14">
        <v>10000.0</v>
      </c>
    </row>
    <row r="538" ht="15.75" customHeight="1">
      <c r="A538" s="9" t="s">
        <v>590</v>
      </c>
      <c r="B538" s="10" t="s">
        <v>119</v>
      </c>
      <c r="C538" s="10" t="s">
        <v>22</v>
      </c>
      <c r="D538" s="10" t="s">
        <v>23</v>
      </c>
      <c r="E538" s="10" t="s">
        <v>24</v>
      </c>
      <c r="F538" s="10" t="s">
        <v>25</v>
      </c>
      <c r="G538" s="10" t="s">
        <v>25</v>
      </c>
      <c r="H538" s="10">
        <v>44.0</v>
      </c>
      <c r="I538" s="10" t="s">
        <v>24</v>
      </c>
      <c r="J538" s="10">
        <v>2.0</v>
      </c>
      <c r="K538" s="10" t="s">
        <v>45</v>
      </c>
      <c r="L538" s="11">
        <v>5000.0</v>
      </c>
    </row>
    <row r="539" ht="15.75" customHeight="1">
      <c r="A539" s="12" t="s">
        <v>591</v>
      </c>
      <c r="B539" s="13" t="s">
        <v>51</v>
      </c>
      <c r="C539" s="13" t="s">
        <v>22</v>
      </c>
      <c r="D539" s="13" t="s">
        <v>23</v>
      </c>
      <c r="E539" s="13" t="s">
        <v>25</v>
      </c>
      <c r="F539" s="13" t="s">
        <v>25</v>
      </c>
      <c r="G539" s="13" t="s">
        <v>24</v>
      </c>
      <c r="H539" s="13">
        <v>36.0</v>
      </c>
      <c r="I539" s="13" t="s">
        <v>25</v>
      </c>
      <c r="J539" s="13">
        <v>5.0</v>
      </c>
      <c r="K539" s="13" t="s">
        <v>26</v>
      </c>
      <c r="L539" s="14">
        <v>5000.0</v>
      </c>
    </row>
    <row r="540" ht="15.75" customHeight="1">
      <c r="A540" s="9" t="s">
        <v>592</v>
      </c>
      <c r="B540" s="10" t="s">
        <v>33</v>
      </c>
      <c r="C540" s="10" t="s">
        <v>22</v>
      </c>
      <c r="D540" s="10" t="s">
        <v>23</v>
      </c>
      <c r="E540" s="10" t="s">
        <v>24</v>
      </c>
      <c r="F540" s="10" t="s">
        <v>25</v>
      </c>
      <c r="G540" s="10" t="s">
        <v>24</v>
      </c>
      <c r="H540" s="10">
        <v>72.0</v>
      </c>
      <c r="I540" s="10" t="s">
        <v>24</v>
      </c>
      <c r="J540" s="10">
        <v>4.0</v>
      </c>
      <c r="K540" s="10" t="s">
        <v>30</v>
      </c>
      <c r="L540" s="11">
        <v>10000.0</v>
      </c>
    </row>
    <row r="541" ht="15.75" customHeight="1">
      <c r="A541" s="12" t="s">
        <v>593</v>
      </c>
      <c r="B541" s="13" t="s">
        <v>48</v>
      </c>
      <c r="C541" s="13" t="s">
        <v>22</v>
      </c>
      <c r="D541" s="13" t="s">
        <v>77</v>
      </c>
      <c r="E541" s="13" t="s">
        <v>25</v>
      </c>
      <c r="F541" s="13" t="s">
        <v>25</v>
      </c>
      <c r="G541" s="13" t="s">
        <v>24</v>
      </c>
      <c r="H541" s="13">
        <v>38.0</v>
      </c>
      <c r="I541" s="13" t="s">
        <v>24</v>
      </c>
      <c r="J541" s="13">
        <v>2.0</v>
      </c>
      <c r="K541" s="13" t="s">
        <v>45</v>
      </c>
      <c r="L541" s="14">
        <v>5000.0</v>
      </c>
    </row>
    <row r="542" ht="15.75" customHeight="1">
      <c r="A542" s="9" t="s">
        <v>594</v>
      </c>
      <c r="B542" s="10" t="s">
        <v>39</v>
      </c>
      <c r="C542" s="10" t="s">
        <v>40</v>
      </c>
      <c r="D542" s="10" t="s">
        <v>23</v>
      </c>
      <c r="E542" s="10" t="s">
        <v>25</v>
      </c>
      <c r="F542" s="10" t="s">
        <v>24</v>
      </c>
      <c r="G542" s="10" t="s">
        <v>24</v>
      </c>
      <c r="H542" s="10">
        <v>37.0</v>
      </c>
      <c r="I542" s="10" t="s">
        <v>25</v>
      </c>
      <c r="J542" s="10">
        <v>4.0</v>
      </c>
      <c r="K542" s="10" t="s">
        <v>49</v>
      </c>
      <c r="L542" s="11">
        <v>10000.0</v>
      </c>
    </row>
    <row r="543" ht="15.75" customHeight="1">
      <c r="A543" s="12" t="s">
        <v>595</v>
      </c>
      <c r="B543" s="13" t="s">
        <v>112</v>
      </c>
      <c r="C543" s="13" t="s">
        <v>40</v>
      </c>
      <c r="D543" s="13" t="s">
        <v>23</v>
      </c>
      <c r="E543" s="13" t="s">
        <v>25</v>
      </c>
      <c r="F543" s="13" t="s">
        <v>24</v>
      </c>
      <c r="G543" s="13" t="s">
        <v>24</v>
      </c>
      <c r="H543" s="13">
        <v>15.0</v>
      </c>
      <c r="I543" s="13" t="s">
        <v>24</v>
      </c>
      <c r="J543" s="13">
        <v>0.0</v>
      </c>
      <c r="K543" s="13" t="s">
        <v>49</v>
      </c>
      <c r="L543" s="14">
        <v>414.0</v>
      </c>
    </row>
    <row r="544" ht="15.75" customHeight="1">
      <c r="A544" s="9" t="s">
        <v>596</v>
      </c>
      <c r="B544" s="10" t="s">
        <v>87</v>
      </c>
      <c r="C544" s="10" t="s">
        <v>22</v>
      </c>
      <c r="D544" s="10" t="s">
        <v>23</v>
      </c>
      <c r="E544" s="10" t="s">
        <v>24</v>
      </c>
      <c r="F544" s="10" t="s">
        <v>24</v>
      </c>
      <c r="G544" s="10" t="s">
        <v>25</v>
      </c>
      <c r="H544" s="10">
        <v>84.0</v>
      </c>
      <c r="I544" s="10" t="s">
        <v>25</v>
      </c>
      <c r="J544" s="10">
        <v>4.0</v>
      </c>
      <c r="K544" s="10" t="s">
        <v>30</v>
      </c>
      <c r="L544" s="11">
        <v>10000.0</v>
      </c>
    </row>
    <row r="545" ht="15.75" customHeight="1">
      <c r="A545" s="12" t="s">
        <v>597</v>
      </c>
      <c r="B545" s="13" t="s">
        <v>85</v>
      </c>
      <c r="C545" s="13" t="s">
        <v>22</v>
      </c>
      <c r="D545" s="13" t="s">
        <v>23</v>
      </c>
      <c r="E545" s="13" t="s">
        <v>24</v>
      </c>
      <c r="F545" s="13" t="s">
        <v>24</v>
      </c>
      <c r="G545" s="13" t="s">
        <v>24</v>
      </c>
      <c r="H545" s="13">
        <v>87.0</v>
      </c>
      <c r="I545" s="13" t="s">
        <v>25</v>
      </c>
      <c r="J545" s="13">
        <v>5.0</v>
      </c>
      <c r="K545" s="13" t="s">
        <v>30</v>
      </c>
      <c r="L545" s="14">
        <v>10000.0</v>
      </c>
    </row>
    <row r="546" ht="15.75" customHeight="1">
      <c r="A546" s="9" t="s">
        <v>598</v>
      </c>
      <c r="B546" s="10" t="s">
        <v>85</v>
      </c>
      <c r="C546" s="10" t="s">
        <v>22</v>
      </c>
      <c r="D546" s="10" t="s">
        <v>23</v>
      </c>
      <c r="E546" s="10" t="s">
        <v>24</v>
      </c>
      <c r="F546" s="10" t="s">
        <v>25</v>
      </c>
      <c r="G546" s="10" t="s">
        <v>25</v>
      </c>
      <c r="H546" s="10">
        <v>68.0</v>
      </c>
      <c r="I546" s="10" t="s">
        <v>25</v>
      </c>
      <c r="J546" s="10">
        <v>5.0</v>
      </c>
      <c r="K546" s="10" t="s">
        <v>45</v>
      </c>
      <c r="L546" s="11">
        <v>25000.0</v>
      </c>
    </row>
    <row r="547" ht="15.75" customHeight="1">
      <c r="A547" s="12" t="s">
        <v>599</v>
      </c>
      <c r="B547" s="13" t="s">
        <v>119</v>
      </c>
      <c r="C547" s="13" t="s">
        <v>22</v>
      </c>
      <c r="D547" s="13" t="s">
        <v>23</v>
      </c>
      <c r="E547" s="13" t="s">
        <v>25</v>
      </c>
      <c r="F547" s="13" t="s">
        <v>24</v>
      </c>
      <c r="G547" s="13" t="s">
        <v>25</v>
      </c>
      <c r="H547" s="13">
        <v>42.0</v>
      </c>
      <c r="I547" s="13" t="s">
        <v>24</v>
      </c>
      <c r="J547" s="13">
        <v>1.0</v>
      </c>
      <c r="K547" s="13" t="s">
        <v>26</v>
      </c>
      <c r="L547" s="14">
        <v>5000.0</v>
      </c>
    </row>
    <row r="548" ht="15.75" customHeight="1">
      <c r="A548" s="9" t="s">
        <v>600</v>
      </c>
      <c r="B548" s="10" t="s">
        <v>36</v>
      </c>
      <c r="C548" s="10" t="s">
        <v>22</v>
      </c>
      <c r="D548" s="10" t="s">
        <v>77</v>
      </c>
      <c r="E548" s="10" t="s">
        <v>25</v>
      </c>
      <c r="F548" s="10" t="s">
        <v>25</v>
      </c>
      <c r="G548" s="10" t="s">
        <v>25</v>
      </c>
      <c r="H548" s="10">
        <v>76.0</v>
      </c>
      <c r="I548" s="10" t="s">
        <v>25</v>
      </c>
      <c r="J548" s="10">
        <v>5.0</v>
      </c>
      <c r="K548" s="10" t="s">
        <v>45</v>
      </c>
      <c r="L548" s="11">
        <v>10000.0</v>
      </c>
    </row>
    <row r="549" ht="15.75" customHeight="1">
      <c r="A549" s="12" t="s">
        <v>601</v>
      </c>
      <c r="B549" s="13" t="s">
        <v>73</v>
      </c>
      <c r="C549" s="13" t="s">
        <v>40</v>
      </c>
      <c r="D549" s="13" t="s">
        <v>77</v>
      </c>
      <c r="E549" s="13" t="s">
        <v>24</v>
      </c>
      <c r="F549" s="13" t="s">
        <v>24</v>
      </c>
      <c r="G549" s="13" t="s">
        <v>25</v>
      </c>
      <c r="H549" s="13">
        <v>39.0</v>
      </c>
      <c r="I549" s="13" t="s">
        <v>25</v>
      </c>
      <c r="J549" s="13">
        <v>5.0</v>
      </c>
      <c r="K549" s="13" t="s">
        <v>45</v>
      </c>
      <c r="L549" s="14">
        <v>10000.0</v>
      </c>
    </row>
    <row r="550" ht="15.75" customHeight="1">
      <c r="A550" s="9" t="s">
        <v>602</v>
      </c>
      <c r="B550" s="10" t="s">
        <v>85</v>
      </c>
      <c r="C550" s="10" t="s">
        <v>22</v>
      </c>
      <c r="D550" s="10" t="s">
        <v>77</v>
      </c>
      <c r="E550" s="10" t="s">
        <v>25</v>
      </c>
      <c r="F550" s="10" t="s">
        <v>25</v>
      </c>
      <c r="G550" s="10" t="s">
        <v>24</v>
      </c>
      <c r="H550" s="10">
        <v>75.0</v>
      </c>
      <c r="I550" s="10" t="s">
        <v>25</v>
      </c>
      <c r="J550" s="10">
        <v>4.0</v>
      </c>
      <c r="K550" s="10" t="s">
        <v>45</v>
      </c>
      <c r="L550" s="11">
        <v>25000.0</v>
      </c>
    </row>
    <row r="551" ht="15.75" customHeight="1">
      <c r="A551" s="12" t="s">
        <v>603</v>
      </c>
      <c r="B551" s="13" t="s">
        <v>36</v>
      </c>
      <c r="C551" s="13" t="s">
        <v>22</v>
      </c>
      <c r="D551" s="13" t="s">
        <v>77</v>
      </c>
      <c r="E551" s="13" t="s">
        <v>24</v>
      </c>
      <c r="F551" s="13" t="s">
        <v>25</v>
      </c>
      <c r="G551" s="13" t="s">
        <v>24</v>
      </c>
      <c r="H551" s="13">
        <v>44.0</v>
      </c>
      <c r="I551" s="13" t="s">
        <v>25</v>
      </c>
      <c r="J551" s="13">
        <v>2.0</v>
      </c>
      <c r="K551" s="13" t="s">
        <v>26</v>
      </c>
      <c r="L551" s="14">
        <v>5000.0</v>
      </c>
    </row>
    <row r="552" ht="15.75" customHeight="1">
      <c r="A552" s="9" t="s">
        <v>604</v>
      </c>
      <c r="B552" s="10" t="s">
        <v>33</v>
      </c>
      <c r="C552" s="10" t="s">
        <v>22</v>
      </c>
      <c r="D552" s="10" t="s">
        <v>77</v>
      </c>
      <c r="E552" s="10" t="s">
        <v>25</v>
      </c>
      <c r="F552" s="10" t="s">
        <v>25</v>
      </c>
      <c r="G552" s="10" t="s">
        <v>24</v>
      </c>
      <c r="H552" s="10">
        <v>23.0</v>
      </c>
      <c r="I552" s="10" t="s">
        <v>25</v>
      </c>
      <c r="J552" s="10">
        <v>5.0</v>
      </c>
      <c r="K552" s="10" t="s">
        <v>30</v>
      </c>
      <c r="L552" s="11">
        <v>2500.0</v>
      </c>
    </row>
    <row r="553" ht="15.75" customHeight="1">
      <c r="A553" s="12" t="s">
        <v>605</v>
      </c>
      <c r="B553" s="13" t="s">
        <v>48</v>
      </c>
      <c r="C553" s="13" t="s">
        <v>22</v>
      </c>
      <c r="D553" s="13" t="s">
        <v>77</v>
      </c>
      <c r="E553" s="13" t="s">
        <v>24</v>
      </c>
      <c r="F553" s="13" t="s">
        <v>24</v>
      </c>
      <c r="G553" s="13" t="s">
        <v>25</v>
      </c>
      <c r="H553" s="13">
        <v>42.0</v>
      </c>
      <c r="I553" s="13" t="s">
        <v>24</v>
      </c>
      <c r="J553" s="13">
        <v>5.0</v>
      </c>
      <c r="K553" s="13" t="s">
        <v>49</v>
      </c>
      <c r="L553" s="14">
        <v>10000.0</v>
      </c>
    </row>
    <row r="554" ht="15.75" customHeight="1">
      <c r="A554" s="9" t="s">
        <v>606</v>
      </c>
      <c r="B554" s="10" t="s">
        <v>21</v>
      </c>
      <c r="C554" s="10" t="s">
        <v>22</v>
      </c>
      <c r="D554" s="10" t="s">
        <v>23</v>
      </c>
      <c r="E554" s="10" t="s">
        <v>24</v>
      </c>
      <c r="F554" s="10" t="s">
        <v>24</v>
      </c>
      <c r="G554" s="10" t="s">
        <v>24</v>
      </c>
      <c r="H554" s="10">
        <v>52.0</v>
      </c>
      <c r="I554" s="10" t="s">
        <v>25</v>
      </c>
      <c r="J554" s="10">
        <v>2.0</v>
      </c>
      <c r="K554" s="10" t="s">
        <v>49</v>
      </c>
      <c r="L554" s="11">
        <v>10000.0</v>
      </c>
    </row>
    <row r="555" ht="15.75" customHeight="1">
      <c r="A555" s="12" t="s">
        <v>607</v>
      </c>
      <c r="B555" s="13" t="s">
        <v>42</v>
      </c>
      <c r="C555" s="13" t="s">
        <v>22</v>
      </c>
      <c r="D555" s="13" t="s">
        <v>23</v>
      </c>
      <c r="E555" s="13" t="s">
        <v>24</v>
      </c>
      <c r="F555" s="13" t="s">
        <v>24</v>
      </c>
      <c r="G555" s="13" t="s">
        <v>25</v>
      </c>
      <c r="H555" s="13">
        <v>23.0</v>
      </c>
      <c r="I555" s="13" t="s">
        <v>24</v>
      </c>
      <c r="J555" s="13">
        <v>3.0</v>
      </c>
      <c r="K555" s="13" t="s">
        <v>49</v>
      </c>
      <c r="L555" s="14">
        <v>5000.0</v>
      </c>
    </row>
    <row r="556" ht="15.75" customHeight="1">
      <c r="A556" s="9" t="s">
        <v>608</v>
      </c>
      <c r="B556" s="10" t="s">
        <v>64</v>
      </c>
      <c r="C556" s="10" t="s">
        <v>22</v>
      </c>
      <c r="D556" s="10" t="s">
        <v>77</v>
      </c>
      <c r="E556" s="10" t="s">
        <v>25</v>
      </c>
      <c r="F556" s="10" t="s">
        <v>25</v>
      </c>
      <c r="G556" s="10" t="s">
        <v>25</v>
      </c>
      <c r="H556" s="10">
        <v>47.0</v>
      </c>
      <c r="I556" s="10" t="s">
        <v>25</v>
      </c>
      <c r="J556" s="10">
        <v>4.0</v>
      </c>
      <c r="K556" s="10" t="s">
        <v>45</v>
      </c>
      <c r="L556" s="11">
        <v>10000.0</v>
      </c>
    </row>
    <row r="557" ht="15.75" customHeight="1">
      <c r="A557" s="12" t="s">
        <v>609</v>
      </c>
      <c r="B557" s="13" t="s">
        <v>119</v>
      </c>
      <c r="C557" s="13" t="s">
        <v>22</v>
      </c>
      <c r="D557" s="13" t="s">
        <v>23</v>
      </c>
      <c r="E557" s="13" t="s">
        <v>25</v>
      </c>
      <c r="F557" s="13" t="s">
        <v>24</v>
      </c>
      <c r="G557" s="13" t="s">
        <v>25</v>
      </c>
      <c r="H557" s="13">
        <v>82.0</v>
      </c>
      <c r="I557" s="13" t="s">
        <v>25</v>
      </c>
      <c r="J557" s="13">
        <v>5.0</v>
      </c>
      <c r="K557" s="13" t="s">
        <v>45</v>
      </c>
      <c r="L557" s="14">
        <v>10000.0</v>
      </c>
    </row>
    <row r="558" ht="15.75" customHeight="1">
      <c r="A558" s="9" t="s">
        <v>610</v>
      </c>
      <c r="B558" s="10" t="s">
        <v>87</v>
      </c>
      <c r="C558" s="10" t="s">
        <v>22</v>
      </c>
      <c r="D558" s="10" t="s">
        <v>77</v>
      </c>
      <c r="E558" s="10" t="s">
        <v>25</v>
      </c>
      <c r="F558" s="10" t="s">
        <v>24</v>
      </c>
      <c r="G558" s="10" t="s">
        <v>25</v>
      </c>
      <c r="H558" s="10">
        <v>32.0</v>
      </c>
      <c r="I558" s="10" t="s">
        <v>24</v>
      </c>
      <c r="J558" s="10">
        <v>4.0</v>
      </c>
      <c r="K558" s="10" t="s">
        <v>52</v>
      </c>
      <c r="L558" s="11">
        <v>5000.0</v>
      </c>
    </row>
    <row r="559" ht="15.75" customHeight="1">
      <c r="A559" s="12" t="s">
        <v>611</v>
      </c>
      <c r="B559" s="13" t="s">
        <v>85</v>
      </c>
      <c r="C559" s="13" t="s">
        <v>22</v>
      </c>
      <c r="D559" s="13" t="s">
        <v>77</v>
      </c>
      <c r="E559" s="13" t="s">
        <v>25</v>
      </c>
      <c r="F559" s="13" t="s">
        <v>25</v>
      </c>
      <c r="G559" s="13" t="s">
        <v>24</v>
      </c>
      <c r="H559" s="13">
        <v>15.0</v>
      </c>
      <c r="I559" s="13" t="s">
        <v>24</v>
      </c>
      <c r="J559" s="13">
        <v>0.0</v>
      </c>
      <c r="K559" s="13" t="s">
        <v>26</v>
      </c>
      <c r="L559" s="14">
        <v>264.0</v>
      </c>
    </row>
    <row r="560" ht="15.75" customHeight="1">
      <c r="A560" s="9" t="s">
        <v>612</v>
      </c>
      <c r="B560" s="10" t="s">
        <v>54</v>
      </c>
      <c r="C560" s="10" t="s">
        <v>22</v>
      </c>
      <c r="D560" s="10" t="s">
        <v>77</v>
      </c>
      <c r="E560" s="10" t="s">
        <v>25</v>
      </c>
      <c r="F560" s="10" t="s">
        <v>25</v>
      </c>
      <c r="G560" s="10" t="s">
        <v>24</v>
      </c>
      <c r="H560" s="10">
        <v>64.0</v>
      </c>
      <c r="I560" s="10" t="s">
        <v>24</v>
      </c>
      <c r="J560" s="10">
        <v>1.0</v>
      </c>
      <c r="K560" s="10" t="s">
        <v>45</v>
      </c>
      <c r="L560" s="11">
        <v>10000.0</v>
      </c>
    </row>
    <row r="561" ht="15.75" customHeight="1">
      <c r="A561" s="12" t="s">
        <v>613</v>
      </c>
      <c r="B561" s="13" t="s">
        <v>39</v>
      </c>
      <c r="C561" s="13" t="s">
        <v>40</v>
      </c>
      <c r="D561" s="13" t="s">
        <v>23</v>
      </c>
      <c r="E561" s="13" t="s">
        <v>24</v>
      </c>
      <c r="F561" s="13" t="s">
        <v>24</v>
      </c>
      <c r="G561" s="13" t="s">
        <v>24</v>
      </c>
      <c r="H561" s="13">
        <v>25.0</v>
      </c>
      <c r="I561" s="13" t="s">
        <v>25</v>
      </c>
      <c r="J561" s="13">
        <v>1.0</v>
      </c>
      <c r="K561" s="13" t="s">
        <v>30</v>
      </c>
      <c r="L561" s="14">
        <v>2500.0</v>
      </c>
    </row>
    <row r="562" ht="15.75" customHeight="1">
      <c r="A562" s="9" t="s">
        <v>614</v>
      </c>
      <c r="B562" s="10" t="s">
        <v>36</v>
      </c>
      <c r="C562" s="10" t="s">
        <v>22</v>
      </c>
      <c r="D562" s="10" t="s">
        <v>23</v>
      </c>
      <c r="E562" s="10" t="s">
        <v>25</v>
      </c>
      <c r="F562" s="10" t="s">
        <v>24</v>
      </c>
      <c r="G562" s="10" t="s">
        <v>25</v>
      </c>
      <c r="H562" s="10">
        <v>65.0</v>
      </c>
      <c r="I562" s="10" t="s">
        <v>25</v>
      </c>
      <c r="J562" s="10">
        <v>4.0</v>
      </c>
      <c r="K562" s="10" t="s">
        <v>45</v>
      </c>
      <c r="L562" s="11">
        <v>10000.0</v>
      </c>
    </row>
    <row r="563" ht="15.75" customHeight="1">
      <c r="A563" s="12" t="s">
        <v>615</v>
      </c>
      <c r="B563" s="13" t="s">
        <v>44</v>
      </c>
      <c r="C563" s="13" t="s">
        <v>22</v>
      </c>
      <c r="D563" s="13" t="s">
        <v>23</v>
      </c>
      <c r="E563" s="13" t="s">
        <v>25</v>
      </c>
      <c r="F563" s="13" t="s">
        <v>24</v>
      </c>
      <c r="G563" s="13" t="s">
        <v>25</v>
      </c>
      <c r="H563" s="13">
        <v>64.0</v>
      </c>
      <c r="I563" s="13" t="s">
        <v>25</v>
      </c>
      <c r="J563" s="13">
        <v>1.0</v>
      </c>
      <c r="K563" s="13" t="s">
        <v>45</v>
      </c>
      <c r="L563" s="14">
        <v>10000.0</v>
      </c>
    </row>
    <row r="564" ht="15.75" customHeight="1">
      <c r="A564" s="9" t="s">
        <v>616</v>
      </c>
      <c r="B564" s="10" t="s">
        <v>56</v>
      </c>
      <c r="C564" s="10" t="s">
        <v>22</v>
      </c>
      <c r="D564" s="10" t="s">
        <v>23</v>
      </c>
      <c r="E564" s="10" t="s">
        <v>25</v>
      </c>
      <c r="F564" s="10" t="s">
        <v>25</v>
      </c>
      <c r="G564" s="10" t="s">
        <v>25</v>
      </c>
      <c r="H564" s="10">
        <v>49.0</v>
      </c>
      <c r="I564" s="10" t="s">
        <v>24</v>
      </c>
      <c r="J564" s="10">
        <v>2.0</v>
      </c>
      <c r="K564" s="10" t="s">
        <v>30</v>
      </c>
      <c r="L564" s="11">
        <v>5000.0</v>
      </c>
    </row>
    <row r="565" ht="15.75" customHeight="1">
      <c r="A565" s="12" t="s">
        <v>617</v>
      </c>
      <c r="B565" s="13" t="s">
        <v>39</v>
      </c>
      <c r="C565" s="13" t="s">
        <v>40</v>
      </c>
      <c r="D565" s="13" t="s">
        <v>23</v>
      </c>
      <c r="E565" s="13" t="s">
        <v>24</v>
      </c>
      <c r="F565" s="13" t="s">
        <v>24</v>
      </c>
      <c r="G565" s="13" t="s">
        <v>25</v>
      </c>
      <c r="H565" s="13">
        <v>61.0</v>
      </c>
      <c r="I565" s="13" t="s">
        <v>24</v>
      </c>
      <c r="J565" s="13">
        <v>4.0</v>
      </c>
      <c r="K565" s="13" t="s">
        <v>52</v>
      </c>
      <c r="L565" s="14">
        <v>10000.0</v>
      </c>
    </row>
    <row r="566" ht="15.75" customHeight="1">
      <c r="A566" s="9" t="s">
        <v>618</v>
      </c>
      <c r="B566" s="10" t="s">
        <v>73</v>
      </c>
      <c r="C566" s="10" t="s">
        <v>40</v>
      </c>
      <c r="D566" s="10" t="s">
        <v>23</v>
      </c>
      <c r="E566" s="10" t="s">
        <v>24</v>
      </c>
      <c r="F566" s="10" t="s">
        <v>24</v>
      </c>
      <c r="G566" s="10" t="s">
        <v>24</v>
      </c>
      <c r="H566" s="10">
        <v>74.0</v>
      </c>
      <c r="I566" s="10" t="s">
        <v>25</v>
      </c>
      <c r="J566" s="10">
        <v>5.0</v>
      </c>
      <c r="K566" s="10" t="s">
        <v>45</v>
      </c>
      <c r="L566" s="11">
        <v>25000.0</v>
      </c>
    </row>
    <row r="567" ht="15.75" customHeight="1">
      <c r="A567" s="12" t="s">
        <v>619</v>
      </c>
      <c r="B567" s="13" t="s">
        <v>54</v>
      </c>
      <c r="C567" s="13" t="s">
        <v>22</v>
      </c>
      <c r="D567" s="13" t="s">
        <v>23</v>
      </c>
      <c r="E567" s="13" t="s">
        <v>25</v>
      </c>
      <c r="F567" s="13" t="s">
        <v>25</v>
      </c>
      <c r="G567" s="13" t="s">
        <v>25</v>
      </c>
      <c r="H567" s="13">
        <v>83.0</v>
      </c>
      <c r="I567" s="13" t="s">
        <v>24</v>
      </c>
      <c r="J567" s="13">
        <v>1.0</v>
      </c>
      <c r="K567" s="13" t="s">
        <v>45</v>
      </c>
      <c r="L567" s="14">
        <v>10000.0</v>
      </c>
    </row>
    <row r="568" ht="15.75" customHeight="1">
      <c r="A568" s="9" t="s">
        <v>620</v>
      </c>
      <c r="B568" s="10" t="s">
        <v>44</v>
      </c>
      <c r="C568" s="10" t="s">
        <v>22</v>
      </c>
      <c r="D568" s="10" t="s">
        <v>23</v>
      </c>
      <c r="E568" s="10" t="s">
        <v>24</v>
      </c>
      <c r="F568" s="10" t="s">
        <v>25</v>
      </c>
      <c r="G568" s="10" t="s">
        <v>25</v>
      </c>
      <c r="H568" s="10">
        <v>19.0</v>
      </c>
      <c r="I568" s="10" t="s">
        <v>24</v>
      </c>
      <c r="J568" s="10">
        <v>1.0</v>
      </c>
      <c r="K568" s="10" t="s">
        <v>30</v>
      </c>
      <c r="L568" s="11">
        <v>5000.0</v>
      </c>
    </row>
    <row r="569" ht="15.75" customHeight="1">
      <c r="A569" s="12" t="s">
        <v>621</v>
      </c>
      <c r="B569" s="13" t="s">
        <v>87</v>
      </c>
      <c r="C569" s="13" t="s">
        <v>22</v>
      </c>
      <c r="D569" s="13" t="s">
        <v>77</v>
      </c>
      <c r="E569" s="13" t="s">
        <v>25</v>
      </c>
      <c r="F569" s="13" t="s">
        <v>25</v>
      </c>
      <c r="G569" s="13" t="s">
        <v>24</v>
      </c>
      <c r="H569" s="13">
        <v>40.0</v>
      </c>
      <c r="I569" s="13" t="s">
        <v>24</v>
      </c>
      <c r="J569" s="13">
        <v>1.0</v>
      </c>
      <c r="K569" s="13" t="s">
        <v>49</v>
      </c>
      <c r="L569" s="14">
        <v>5000.0</v>
      </c>
    </row>
    <row r="570" ht="15.75" customHeight="1">
      <c r="A570" s="9" t="s">
        <v>622</v>
      </c>
      <c r="B570" s="10" t="s">
        <v>73</v>
      </c>
      <c r="C570" s="10" t="s">
        <v>40</v>
      </c>
      <c r="D570" s="10" t="s">
        <v>23</v>
      </c>
      <c r="E570" s="10" t="s">
        <v>25</v>
      </c>
      <c r="F570" s="10" t="s">
        <v>24</v>
      </c>
      <c r="G570" s="10" t="s">
        <v>24</v>
      </c>
      <c r="H570" s="10">
        <v>45.0</v>
      </c>
      <c r="I570" s="10" t="s">
        <v>24</v>
      </c>
      <c r="J570" s="10">
        <v>3.0</v>
      </c>
      <c r="K570" s="10" t="s">
        <v>30</v>
      </c>
      <c r="L570" s="11">
        <v>5000.0</v>
      </c>
    </row>
    <row r="571" ht="15.75" customHeight="1">
      <c r="A571" s="12" t="s">
        <v>623</v>
      </c>
      <c r="B571" s="13" t="s">
        <v>54</v>
      </c>
      <c r="C571" s="13" t="s">
        <v>22</v>
      </c>
      <c r="D571" s="13" t="s">
        <v>23</v>
      </c>
      <c r="E571" s="13" t="s">
        <v>24</v>
      </c>
      <c r="F571" s="13" t="s">
        <v>25</v>
      </c>
      <c r="G571" s="13" t="s">
        <v>25</v>
      </c>
      <c r="H571" s="13">
        <v>26.0</v>
      </c>
      <c r="I571" s="13" t="s">
        <v>25</v>
      </c>
      <c r="J571" s="13">
        <v>2.0</v>
      </c>
      <c r="K571" s="13" t="s">
        <v>49</v>
      </c>
      <c r="L571" s="14">
        <v>2500.0</v>
      </c>
    </row>
    <row r="572" ht="15.75" customHeight="1">
      <c r="A572" s="9" t="s">
        <v>624</v>
      </c>
      <c r="B572" s="10" t="s">
        <v>73</v>
      </c>
      <c r="C572" s="10" t="s">
        <v>40</v>
      </c>
      <c r="D572" s="10" t="s">
        <v>23</v>
      </c>
      <c r="E572" s="10" t="s">
        <v>25</v>
      </c>
      <c r="F572" s="10" t="s">
        <v>25</v>
      </c>
      <c r="G572" s="10" t="s">
        <v>24</v>
      </c>
      <c r="H572" s="10">
        <v>64.0</v>
      </c>
      <c r="I572" s="10" t="s">
        <v>24</v>
      </c>
      <c r="J572" s="10">
        <v>4.0</v>
      </c>
      <c r="K572" s="10" t="s">
        <v>45</v>
      </c>
      <c r="L572" s="11">
        <v>25000.0</v>
      </c>
    </row>
    <row r="573" ht="15.75" customHeight="1">
      <c r="A573" s="12" t="s">
        <v>625</v>
      </c>
      <c r="B573" s="13" t="s">
        <v>56</v>
      </c>
      <c r="C573" s="13" t="s">
        <v>22</v>
      </c>
      <c r="D573" s="13" t="s">
        <v>23</v>
      </c>
      <c r="E573" s="13" t="s">
        <v>24</v>
      </c>
      <c r="F573" s="13" t="s">
        <v>25</v>
      </c>
      <c r="G573" s="13" t="s">
        <v>24</v>
      </c>
      <c r="H573" s="13">
        <v>64.0</v>
      </c>
      <c r="I573" s="13" t="s">
        <v>25</v>
      </c>
      <c r="J573" s="13">
        <v>4.0</v>
      </c>
      <c r="K573" s="13" t="s">
        <v>52</v>
      </c>
      <c r="L573" s="14">
        <v>25000.0</v>
      </c>
    </row>
    <row r="574" ht="15.75" customHeight="1">
      <c r="A574" s="9" t="s">
        <v>626</v>
      </c>
      <c r="B574" s="10" t="s">
        <v>48</v>
      </c>
      <c r="C574" s="10" t="s">
        <v>22</v>
      </c>
      <c r="D574" s="10" t="s">
        <v>77</v>
      </c>
      <c r="E574" s="10" t="s">
        <v>24</v>
      </c>
      <c r="F574" s="10" t="s">
        <v>25</v>
      </c>
      <c r="G574" s="10" t="s">
        <v>25</v>
      </c>
      <c r="H574" s="10">
        <v>58.0</v>
      </c>
      <c r="I574" s="10" t="s">
        <v>25</v>
      </c>
      <c r="J574" s="10">
        <v>2.0</v>
      </c>
      <c r="K574" s="10" t="s">
        <v>45</v>
      </c>
      <c r="L574" s="11">
        <v>5000.0</v>
      </c>
    </row>
    <row r="575" ht="15.75" customHeight="1">
      <c r="A575" s="12" t="s">
        <v>627</v>
      </c>
      <c r="B575" s="13" t="s">
        <v>87</v>
      </c>
      <c r="C575" s="13" t="s">
        <v>22</v>
      </c>
      <c r="D575" s="13" t="s">
        <v>23</v>
      </c>
      <c r="E575" s="13" t="s">
        <v>24</v>
      </c>
      <c r="F575" s="13" t="s">
        <v>25</v>
      </c>
      <c r="G575" s="13" t="s">
        <v>24</v>
      </c>
      <c r="H575" s="13">
        <v>27.0</v>
      </c>
      <c r="I575" s="13" t="s">
        <v>25</v>
      </c>
      <c r="J575" s="13">
        <v>4.0</v>
      </c>
      <c r="K575" s="13" t="s">
        <v>26</v>
      </c>
      <c r="L575" s="14">
        <v>5000.0</v>
      </c>
    </row>
    <row r="576" ht="15.75" customHeight="1">
      <c r="A576" s="9" t="s">
        <v>628</v>
      </c>
      <c r="B576" s="10" t="s">
        <v>73</v>
      </c>
      <c r="C576" s="10" t="s">
        <v>40</v>
      </c>
      <c r="D576" s="10" t="s">
        <v>23</v>
      </c>
      <c r="E576" s="10" t="s">
        <v>24</v>
      </c>
      <c r="F576" s="10" t="s">
        <v>24</v>
      </c>
      <c r="G576" s="10" t="s">
        <v>25</v>
      </c>
      <c r="H576" s="10">
        <v>30.0</v>
      </c>
      <c r="I576" s="10" t="s">
        <v>25</v>
      </c>
      <c r="J576" s="10">
        <v>3.0</v>
      </c>
      <c r="K576" s="10" t="s">
        <v>45</v>
      </c>
      <c r="L576" s="11">
        <v>10000.0</v>
      </c>
    </row>
    <row r="577" ht="15.75" customHeight="1">
      <c r="A577" s="12" t="s">
        <v>629</v>
      </c>
      <c r="B577" s="13" t="s">
        <v>64</v>
      </c>
      <c r="C577" s="13" t="s">
        <v>22</v>
      </c>
      <c r="D577" s="13" t="s">
        <v>23</v>
      </c>
      <c r="E577" s="13" t="s">
        <v>24</v>
      </c>
      <c r="F577" s="13" t="s">
        <v>25</v>
      </c>
      <c r="G577" s="13" t="s">
        <v>25</v>
      </c>
      <c r="H577" s="13">
        <v>59.0</v>
      </c>
      <c r="I577" s="13" t="s">
        <v>25</v>
      </c>
      <c r="J577" s="13">
        <v>1.0</v>
      </c>
      <c r="K577" s="13" t="s">
        <v>45</v>
      </c>
      <c r="L577" s="14">
        <v>10000.0</v>
      </c>
    </row>
    <row r="578" ht="15.75" customHeight="1">
      <c r="A578" s="9" t="s">
        <v>630</v>
      </c>
      <c r="B578" s="10" t="s">
        <v>44</v>
      </c>
      <c r="C578" s="10" t="s">
        <v>22</v>
      </c>
      <c r="D578" s="10" t="s">
        <v>77</v>
      </c>
      <c r="E578" s="10" t="s">
        <v>25</v>
      </c>
      <c r="F578" s="10" t="s">
        <v>24</v>
      </c>
      <c r="G578" s="10" t="s">
        <v>25</v>
      </c>
      <c r="H578" s="10">
        <v>76.0</v>
      </c>
      <c r="I578" s="10" t="s">
        <v>24</v>
      </c>
      <c r="J578" s="10">
        <v>4.0</v>
      </c>
      <c r="K578" s="10" t="s">
        <v>45</v>
      </c>
      <c r="L578" s="11">
        <v>10000.0</v>
      </c>
    </row>
    <row r="579" ht="15.75" customHeight="1">
      <c r="A579" s="12" t="s">
        <v>631</v>
      </c>
      <c r="B579" s="13" t="s">
        <v>85</v>
      </c>
      <c r="C579" s="13" t="s">
        <v>22</v>
      </c>
      <c r="D579" s="13" t="s">
        <v>23</v>
      </c>
      <c r="E579" s="13" t="s">
        <v>25</v>
      </c>
      <c r="F579" s="13" t="s">
        <v>25</v>
      </c>
      <c r="G579" s="13" t="s">
        <v>24</v>
      </c>
      <c r="H579" s="13">
        <v>56.0</v>
      </c>
      <c r="I579" s="13" t="s">
        <v>25</v>
      </c>
      <c r="J579" s="13">
        <v>2.0</v>
      </c>
      <c r="K579" s="13" t="s">
        <v>45</v>
      </c>
      <c r="L579" s="14">
        <v>5000.0</v>
      </c>
    </row>
    <row r="580" ht="15.75" customHeight="1">
      <c r="A580" s="9" t="s">
        <v>632</v>
      </c>
      <c r="B580" s="10" t="s">
        <v>33</v>
      </c>
      <c r="C580" s="10" t="s">
        <v>22</v>
      </c>
      <c r="D580" s="10" t="s">
        <v>23</v>
      </c>
      <c r="E580" s="10" t="s">
        <v>25</v>
      </c>
      <c r="F580" s="10" t="s">
        <v>25</v>
      </c>
      <c r="G580" s="10" t="s">
        <v>25</v>
      </c>
      <c r="H580" s="10">
        <v>84.0</v>
      </c>
      <c r="I580" s="10" t="s">
        <v>24</v>
      </c>
      <c r="J580" s="10">
        <v>1.0</v>
      </c>
      <c r="K580" s="10" t="s">
        <v>30</v>
      </c>
      <c r="L580" s="11">
        <v>10000.0</v>
      </c>
    </row>
    <row r="581" ht="15.75" customHeight="1">
      <c r="A581" s="12" t="s">
        <v>633</v>
      </c>
      <c r="B581" s="13" t="s">
        <v>33</v>
      </c>
      <c r="C581" s="13" t="s">
        <v>22</v>
      </c>
      <c r="D581" s="13" t="s">
        <v>77</v>
      </c>
      <c r="E581" s="13" t="s">
        <v>24</v>
      </c>
      <c r="F581" s="13" t="s">
        <v>24</v>
      </c>
      <c r="G581" s="13" t="s">
        <v>25</v>
      </c>
      <c r="H581" s="13">
        <v>50.0</v>
      </c>
      <c r="I581" s="13" t="s">
        <v>25</v>
      </c>
      <c r="J581" s="13">
        <v>5.0</v>
      </c>
      <c r="K581" s="13" t="s">
        <v>26</v>
      </c>
      <c r="L581" s="14">
        <v>5000.0</v>
      </c>
    </row>
    <row r="582" ht="15.75" customHeight="1">
      <c r="A582" s="9" t="s">
        <v>634</v>
      </c>
      <c r="B582" s="10" t="s">
        <v>42</v>
      </c>
      <c r="C582" s="10" t="s">
        <v>22</v>
      </c>
      <c r="D582" s="10" t="s">
        <v>77</v>
      </c>
      <c r="E582" s="10" t="s">
        <v>24</v>
      </c>
      <c r="F582" s="10" t="s">
        <v>25</v>
      </c>
      <c r="G582" s="10" t="s">
        <v>24</v>
      </c>
      <c r="H582" s="10">
        <v>25.0</v>
      </c>
      <c r="I582" s="10" t="s">
        <v>25</v>
      </c>
      <c r="J582" s="10">
        <v>4.0</v>
      </c>
      <c r="K582" s="10" t="s">
        <v>30</v>
      </c>
      <c r="L582" s="11">
        <v>2500.0</v>
      </c>
    </row>
    <row r="583" ht="15.75" customHeight="1">
      <c r="A583" s="12" t="s">
        <v>635</v>
      </c>
      <c r="B583" s="13" t="s">
        <v>36</v>
      </c>
      <c r="C583" s="13" t="s">
        <v>22</v>
      </c>
      <c r="D583" s="13" t="s">
        <v>23</v>
      </c>
      <c r="E583" s="13" t="s">
        <v>25</v>
      </c>
      <c r="F583" s="13" t="s">
        <v>25</v>
      </c>
      <c r="G583" s="13" t="s">
        <v>24</v>
      </c>
      <c r="H583" s="13">
        <v>41.0</v>
      </c>
      <c r="I583" s="13" t="s">
        <v>24</v>
      </c>
      <c r="J583" s="13">
        <v>4.0</v>
      </c>
      <c r="K583" s="13" t="s">
        <v>26</v>
      </c>
      <c r="L583" s="14">
        <v>5000.0</v>
      </c>
    </row>
    <row r="584" ht="15.75" customHeight="1">
      <c r="A584" s="9" t="s">
        <v>636</v>
      </c>
      <c r="B584" s="10" t="s">
        <v>56</v>
      </c>
      <c r="C584" s="10" t="s">
        <v>22</v>
      </c>
      <c r="D584" s="10" t="s">
        <v>23</v>
      </c>
      <c r="E584" s="10" t="s">
        <v>25</v>
      </c>
      <c r="F584" s="10" t="s">
        <v>25</v>
      </c>
      <c r="G584" s="10" t="s">
        <v>25</v>
      </c>
      <c r="H584" s="10">
        <v>46.0</v>
      </c>
      <c r="I584" s="10" t="s">
        <v>25</v>
      </c>
      <c r="J584" s="10">
        <v>1.0</v>
      </c>
      <c r="K584" s="10" t="s">
        <v>26</v>
      </c>
      <c r="L584" s="11">
        <v>10000.0</v>
      </c>
    </row>
    <row r="585" ht="15.75" customHeight="1">
      <c r="A585" s="12" t="s">
        <v>637</v>
      </c>
      <c r="B585" s="13" t="s">
        <v>112</v>
      </c>
      <c r="C585" s="13" t="s">
        <v>40</v>
      </c>
      <c r="D585" s="13" t="s">
        <v>77</v>
      </c>
      <c r="E585" s="13" t="s">
        <v>24</v>
      </c>
      <c r="F585" s="13" t="s">
        <v>25</v>
      </c>
      <c r="G585" s="13" t="s">
        <v>24</v>
      </c>
      <c r="H585" s="13">
        <v>55.0</v>
      </c>
      <c r="I585" s="13" t="s">
        <v>24</v>
      </c>
      <c r="J585" s="13">
        <v>5.0</v>
      </c>
      <c r="K585" s="13" t="s">
        <v>26</v>
      </c>
      <c r="L585" s="14">
        <v>10000.0</v>
      </c>
    </row>
    <row r="586" ht="15.75" customHeight="1">
      <c r="A586" s="9" t="s">
        <v>638</v>
      </c>
      <c r="B586" s="10" t="s">
        <v>56</v>
      </c>
      <c r="C586" s="10" t="s">
        <v>22</v>
      </c>
      <c r="D586" s="10" t="s">
        <v>23</v>
      </c>
      <c r="E586" s="10" t="s">
        <v>25</v>
      </c>
      <c r="F586" s="10" t="s">
        <v>25</v>
      </c>
      <c r="G586" s="10" t="s">
        <v>25</v>
      </c>
      <c r="H586" s="10">
        <v>82.0</v>
      </c>
      <c r="I586" s="10" t="s">
        <v>25</v>
      </c>
      <c r="J586" s="10">
        <v>5.0</v>
      </c>
      <c r="K586" s="10" t="s">
        <v>45</v>
      </c>
      <c r="L586" s="11">
        <v>25000.0</v>
      </c>
    </row>
    <row r="587" ht="15.75" customHeight="1">
      <c r="A587" s="12" t="s">
        <v>639</v>
      </c>
      <c r="B587" s="13" t="s">
        <v>36</v>
      </c>
      <c r="C587" s="13" t="s">
        <v>22</v>
      </c>
      <c r="D587" s="13" t="s">
        <v>23</v>
      </c>
      <c r="E587" s="13" t="s">
        <v>25</v>
      </c>
      <c r="F587" s="13" t="s">
        <v>24</v>
      </c>
      <c r="G587" s="13" t="s">
        <v>25</v>
      </c>
      <c r="H587" s="13">
        <v>59.0</v>
      </c>
      <c r="I587" s="13" t="s">
        <v>25</v>
      </c>
      <c r="J587" s="13">
        <v>4.0</v>
      </c>
      <c r="K587" s="13" t="s">
        <v>26</v>
      </c>
      <c r="L587" s="14">
        <v>5000.0</v>
      </c>
    </row>
    <row r="588" ht="15.75" customHeight="1">
      <c r="A588" s="9" t="s">
        <v>640</v>
      </c>
      <c r="B588" s="10" t="s">
        <v>101</v>
      </c>
      <c r="C588" s="10" t="s">
        <v>22</v>
      </c>
      <c r="D588" s="10" t="s">
        <v>23</v>
      </c>
      <c r="E588" s="10" t="s">
        <v>24</v>
      </c>
      <c r="F588" s="10" t="s">
        <v>25</v>
      </c>
      <c r="G588" s="10" t="s">
        <v>24</v>
      </c>
      <c r="H588" s="10">
        <v>50.0</v>
      </c>
      <c r="I588" s="10" t="s">
        <v>24</v>
      </c>
      <c r="J588" s="10">
        <v>1.0</v>
      </c>
      <c r="K588" s="10" t="s">
        <v>26</v>
      </c>
      <c r="L588" s="11">
        <v>5000.0</v>
      </c>
    </row>
    <row r="589" ht="15.75" customHeight="1">
      <c r="A589" s="12" t="s">
        <v>641</v>
      </c>
      <c r="B589" s="13" t="s">
        <v>33</v>
      </c>
      <c r="C589" s="13" t="s">
        <v>22</v>
      </c>
      <c r="D589" s="13" t="s">
        <v>23</v>
      </c>
      <c r="E589" s="13" t="s">
        <v>25</v>
      </c>
      <c r="F589" s="13" t="s">
        <v>25</v>
      </c>
      <c r="G589" s="13" t="s">
        <v>24</v>
      </c>
      <c r="H589" s="13">
        <v>36.0</v>
      </c>
      <c r="I589" s="13" t="s">
        <v>25</v>
      </c>
      <c r="J589" s="13">
        <v>3.0</v>
      </c>
      <c r="K589" s="13" t="s">
        <v>49</v>
      </c>
      <c r="L589" s="14">
        <v>10000.0</v>
      </c>
    </row>
    <row r="590" ht="15.75" customHeight="1">
      <c r="A590" s="9" t="s">
        <v>642</v>
      </c>
      <c r="B590" s="10" t="s">
        <v>51</v>
      </c>
      <c r="C590" s="10" t="s">
        <v>22</v>
      </c>
      <c r="D590" s="10" t="s">
        <v>77</v>
      </c>
      <c r="E590" s="10" t="s">
        <v>25</v>
      </c>
      <c r="F590" s="10" t="s">
        <v>25</v>
      </c>
      <c r="G590" s="10" t="s">
        <v>24</v>
      </c>
      <c r="H590" s="10">
        <v>78.0</v>
      </c>
      <c r="I590" s="10" t="s">
        <v>25</v>
      </c>
      <c r="J590" s="10">
        <v>3.0</v>
      </c>
      <c r="K590" s="10" t="s">
        <v>52</v>
      </c>
      <c r="L590" s="11">
        <v>10000.0</v>
      </c>
    </row>
    <row r="591" ht="15.75" customHeight="1">
      <c r="A591" s="12" t="s">
        <v>643</v>
      </c>
      <c r="B591" s="13" t="s">
        <v>21</v>
      </c>
      <c r="C591" s="13" t="s">
        <v>22</v>
      </c>
      <c r="D591" s="13" t="s">
        <v>77</v>
      </c>
      <c r="E591" s="13" t="s">
        <v>24</v>
      </c>
      <c r="F591" s="13" t="s">
        <v>25</v>
      </c>
      <c r="G591" s="13" t="s">
        <v>25</v>
      </c>
      <c r="H591" s="13">
        <v>81.0</v>
      </c>
      <c r="I591" s="13" t="s">
        <v>24</v>
      </c>
      <c r="J591" s="13">
        <v>3.0</v>
      </c>
      <c r="K591" s="13" t="s">
        <v>30</v>
      </c>
      <c r="L591" s="14">
        <v>25000.0</v>
      </c>
    </row>
    <row r="592" ht="15.75" customHeight="1">
      <c r="A592" s="9" t="s">
        <v>644</v>
      </c>
      <c r="B592" s="10" t="s">
        <v>119</v>
      </c>
      <c r="C592" s="10" t="s">
        <v>22</v>
      </c>
      <c r="D592" s="10" t="s">
        <v>23</v>
      </c>
      <c r="E592" s="10" t="s">
        <v>25</v>
      </c>
      <c r="F592" s="10" t="s">
        <v>24</v>
      </c>
      <c r="G592" s="10" t="s">
        <v>24</v>
      </c>
      <c r="H592" s="10">
        <v>83.0</v>
      </c>
      <c r="I592" s="10" t="s">
        <v>25</v>
      </c>
      <c r="J592" s="10">
        <v>2.0</v>
      </c>
      <c r="K592" s="10" t="s">
        <v>30</v>
      </c>
      <c r="L592" s="11">
        <v>10000.0</v>
      </c>
    </row>
    <row r="593" ht="15.75" customHeight="1">
      <c r="A593" s="12" t="s">
        <v>645</v>
      </c>
      <c r="B593" s="13" t="s">
        <v>39</v>
      </c>
      <c r="C593" s="13" t="s">
        <v>40</v>
      </c>
      <c r="D593" s="13" t="s">
        <v>23</v>
      </c>
      <c r="E593" s="13" t="s">
        <v>24</v>
      </c>
      <c r="F593" s="13" t="s">
        <v>24</v>
      </c>
      <c r="G593" s="13" t="s">
        <v>25</v>
      </c>
      <c r="H593" s="13">
        <v>46.0</v>
      </c>
      <c r="I593" s="13" t="s">
        <v>24</v>
      </c>
      <c r="J593" s="13">
        <v>5.0</v>
      </c>
      <c r="K593" s="13" t="s">
        <v>45</v>
      </c>
      <c r="L593" s="14">
        <v>5000.0</v>
      </c>
    </row>
    <row r="594" ht="15.75" customHeight="1">
      <c r="A594" s="9" t="s">
        <v>646</v>
      </c>
      <c r="B594" s="10" t="s">
        <v>42</v>
      </c>
      <c r="C594" s="10" t="s">
        <v>22</v>
      </c>
      <c r="D594" s="10" t="s">
        <v>23</v>
      </c>
      <c r="E594" s="10" t="s">
        <v>24</v>
      </c>
      <c r="F594" s="10" t="s">
        <v>25</v>
      </c>
      <c r="G594" s="10" t="s">
        <v>24</v>
      </c>
      <c r="H594" s="10">
        <v>37.0</v>
      </c>
      <c r="I594" s="10" t="s">
        <v>24</v>
      </c>
      <c r="J594" s="10">
        <v>3.0</v>
      </c>
      <c r="K594" s="10" t="s">
        <v>49</v>
      </c>
      <c r="L594" s="11">
        <v>5000.0</v>
      </c>
    </row>
    <row r="595" ht="15.75" customHeight="1">
      <c r="A595" s="12" t="s">
        <v>647</v>
      </c>
      <c r="B595" s="13" t="s">
        <v>44</v>
      </c>
      <c r="C595" s="13" t="s">
        <v>22</v>
      </c>
      <c r="D595" s="13" t="s">
        <v>23</v>
      </c>
      <c r="E595" s="13" t="s">
        <v>25</v>
      </c>
      <c r="F595" s="13" t="s">
        <v>24</v>
      </c>
      <c r="G595" s="13" t="s">
        <v>24</v>
      </c>
      <c r="H595" s="13">
        <v>39.0</v>
      </c>
      <c r="I595" s="13" t="s">
        <v>24</v>
      </c>
      <c r="J595" s="13">
        <v>1.0</v>
      </c>
      <c r="K595" s="13" t="s">
        <v>45</v>
      </c>
      <c r="L595" s="14">
        <v>5000.0</v>
      </c>
    </row>
    <row r="596" ht="15.75" customHeight="1">
      <c r="A596" s="9" t="s">
        <v>648</v>
      </c>
      <c r="B596" s="10" t="s">
        <v>21</v>
      </c>
      <c r="C596" s="10" t="s">
        <v>22</v>
      </c>
      <c r="D596" s="10" t="s">
        <v>23</v>
      </c>
      <c r="E596" s="10" t="s">
        <v>24</v>
      </c>
      <c r="F596" s="10" t="s">
        <v>25</v>
      </c>
      <c r="G596" s="10" t="s">
        <v>25</v>
      </c>
      <c r="H596" s="10">
        <v>24.0</v>
      </c>
      <c r="I596" s="10" t="s">
        <v>25</v>
      </c>
      <c r="J596" s="10">
        <v>3.0</v>
      </c>
      <c r="K596" s="10" t="s">
        <v>30</v>
      </c>
      <c r="L596" s="11">
        <v>5000.0</v>
      </c>
    </row>
    <row r="597" ht="15.75" customHeight="1">
      <c r="A597" s="12" t="s">
        <v>649</v>
      </c>
      <c r="B597" s="13" t="s">
        <v>73</v>
      </c>
      <c r="C597" s="13" t="s">
        <v>40</v>
      </c>
      <c r="D597" s="13" t="s">
        <v>23</v>
      </c>
      <c r="E597" s="13" t="s">
        <v>24</v>
      </c>
      <c r="F597" s="13" t="s">
        <v>24</v>
      </c>
      <c r="G597" s="13" t="s">
        <v>24</v>
      </c>
      <c r="H597" s="13">
        <v>73.0</v>
      </c>
      <c r="I597" s="13" t="s">
        <v>24</v>
      </c>
      <c r="J597" s="13">
        <v>3.0</v>
      </c>
      <c r="K597" s="13" t="s">
        <v>52</v>
      </c>
      <c r="L597" s="14">
        <v>25000.0</v>
      </c>
    </row>
    <row r="598" ht="15.75" customHeight="1">
      <c r="A598" s="9" t="s">
        <v>650</v>
      </c>
      <c r="B598" s="10" t="s">
        <v>48</v>
      </c>
      <c r="C598" s="10" t="s">
        <v>22</v>
      </c>
      <c r="D598" s="10" t="s">
        <v>23</v>
      </c>
      <c r="E598" s="10" t="s">
        <v>25</v>
      </c>
      <c r="F598" s="10" t="s">
        <v>24</v>
      </c>
      <c r="G598" s="10" t="s">
        <v>24</v>
      </c>
      <c r="H598" s="10">
        <v>21.0</v>
      </c>
      <c r="I598" s="10" t="s">
        <v>25</v>
      </c>
      <c r="J598" s="10">
        <v>5.0</v>
      </c>
      <c r="K598" s="10" t="s">
        <v>49</v>
      </c>
      <c r="L598" s="11">
        <v>5000.0</v>
      </c>
    </row>
    <row r="599" ht="15.75" customHeight="1">
      <c r="A599" s="12" t="s">
        <v>651</v>
      </c>
      <c r="B599" s="13" t="s">
        <v>33</v>
      </c>
      <c r="C599" s="13" t="s">
        <v>22</v>
      </c>
      <c r="D599" s="13" t="s">
        <v>23</v>
      </c>
      <c r="E599" s="13" t="s">
        <v>25</v>
      </c>
      <c r="F599" s="13" t="s">
        <v>25</v>
      </c>
      <c r="G599" s="13" t="s">
        <v>24</v>
      </c>
      <c r="H599" s="13">
        <v>68.0</v>
      </c>
      <c r="I599" s="13" t="s">
        <v>25</v>
      </c>
      <c r="J599" s="13">
        <v>2.0</v>
      </c>
      <c r="K599" s="13" t="s">
        <v>52</v>
      </c>
      <c r="L599" s="14">
        <v>10000.0</v>
      </c>
    </row>
    <row r="600" ht="15.75" customHeight="1">
      <c r="A600" s="9" t="s">
        <v>652</v>
      </c>
      <c r="B600" s="10" t="s">
        <v>69</v>
      </c>
      <c r="C600" s="10" t="s">
        <v>22</v>
      </c>
      <c r="D600" s="10" t="s">
        <v>77</v>
      </c>
      <c r="E600" s="10" t="s">
        <v>25</v>
      </c>
      <c r="F600" s="10" t="s">
        <v>24</v>
      </c>
      <c r="G600" s="10" t="s">
        <v>24</v>
      </c>
      <c r="H600" s="10">
        <v>36.0</v>
      </c>
      <c r="I600" s="10" t="s">
        <v>24</v>
      </c>
      <c r="J600" s="10">
        <v>1.0</v>
      </c>
      <c r="K600" s="10" t="s">
        <v>49</v>
      </c>
      <c r="L600" s="11">
        <v>10000.0</v>
      </c>
    </row>
    <row r="601" ht="15.75" customHeight="1">
      <c r="A601" s="12" t="s">
        <v>653</v>
      </c>
      <c r="B601" s="13" t="s">
        <v>51</v>
      </c>
      <c r="C601" s="13" t="s">
        <v>22</v>
      </c>
      <c r="D601" s="13" t="s">
        <v>23</v>
      </c>
      <c r="E601" s="13" t="s">
        <v>25</v>
      </c>
      <c r="F601" s="13" t="s">
        <v>25</v>
      </c>
      <c r="G601" s="13" t="s">
        <v>25</v>
      </c>
      <c r="H601" s="13">
        <v>28.0</v>
      </c>
      <c r="I601" s="13" t="s">
        <v>24</v>
      </c>
      <c r="J601" s="13">
        <v>4.0</v>
      </c>
      <c r="K601" s="13" t="s">
        <v>30</v>
      </c>
      <c r="L601" s="14">
        <v>5000.0</v>
      </c>
    </row>
    <row r="602" ht="15.75" customHeight="1">
      <c r="A602" s="9" t="s">
        <v>654</v>
      </c>
      <c r="B602" s="10" t="s">
        <v>51</v>
      </c>
      <c r="C602" s="10" t="s">
        <v>22</v>
      </c>
      <c r="D602" s="10" t="s">
        <v>23</v>
      </c>
      <c r="E602" s="10" t="s">
        <v>25</v>
      </c>
      <c r="F602" s="10" t="s">
        <v>25</v>
      </c>
      <c r="G602" s="10" t="s">
        <v>24</v>
      </c>
      <c r="H602" s="10">
        <v>14.0</v>
      </c>
      <c r="I602" s="10" t="s">
        <v>24</v>
      </c>
      <c r="J602" s="10">
        <v>0.0</v>
      </c>
      <c r="K602" s="10" t="s">
        <v>49</v>
      </c>
      <c r="L602" s="11">
        <v>429.0</v>
      </c>
    </row>
    <row r="603" ht="15.75" customHeight="1">
      <c r="A603" s="12" t="s">
        <v>655</v>
      </c>
      <c r="B603" s="13" t="s">
        <v>21</v>
      </c>
      <c r="C603" s="13" t="s">
        <v>22</v>
      </c>
      <c r="D603" s="13" t="s">
        <v>23</v>
      </c>
      <c r="E603" s="13" t="s">
        <v>25</v>
      </c>
      <c r="F603" s="13" t="s">
        <v>24</v>
      </c>
      <c r="G603" s="13" t="s">
        <v>24</v>
      </c>
      <c r="H603" s="13">
        <v>26.0</v>
      </c>
      <c r="I603" s="13" t="s">
        <v>24</v>
      </c>
      <c r="J603" s="13">
        <v>1.0</v>
      </c>
      <c r="K603" s="13" t="s">
        <v>49</v>
      </c>
      <c r="L603" s="14">
        <v>5000.0</v>
      </c>
    </row>
    <row r="604" ht="15.75" customHeight="1">
      <c r="A604" s="9" t="s">
        <v>656</v>
      </c>
      <c r="B604" s="10" t="s">
        <v>69</v>
      </c>
      <c r="C604" s="10" t="s">
        <v>22</v>
      </c>
      <c r="D604" s="10" t="s">
        <v>23</v>
      </c>
      <c r="E604" s="10" t="s">
        <v>25</v>
      </c>
      <c r="F604" s="10" t="s">
        <v>24</v>
      </c>
      <c r="G604" s="10" t="s">
        <v>25</v>
      </c>
      <c r="H604" s="10">
        <v>77.0</v>
      </c>
      <c r="I604" s="10" t="s">
        <v>24</v>
      </c>
      <c r="J604" s="10">
        <v>3.0</v>
      </c>
      <c r="K604" s="10" t="s">
        <v>30</v>
      </c>
      <c r="L604" s="11">
        <v>25000.0</v>
      </c>
    </row>
    <row r="605" ht="15.75" customHeight="1">
      <c r="A605" s="12" t="s">
        <v>657</v>
      </c>
      <c r="B605" s="13" t="s">
        <v>64</v>
      </c>
      <c r="C605" s="13" t="s">
        <v>22</v>
      </c>
      <c r="D605" s="13" t="s">
        <v>23</v>
      </c>
      <c r="E605" s="13" t="s">
        <v>24</v>
      </c>
      <c r="F605" s="13" t="s">
        <v>25</v>
      </c>
      <c r="G605" s="13" t="s">
        <v>24</v>
      </c>
      <c r="H605" s="13">
        <v>58.0</v>
      </c>
      <c r="I605" s="13" t="s">
        <v>24</v>
      </c>
      <c r="J605" s="13">
        <v>4.0</v>
      </c>
      <c r="K605" s="13" t="s">
        <v>52</v>
      </c>
      <c r="L605" s="14">
        <v>10000.0</v>
      </c>
    </row>
    <row r="606" ht="15.75" customHeight="1">
      <c r="A606" s="9" t="s">
        <v>658</v>
      </c>
      <c r="B606" s="10" t="s">
        <v>112</v>
      </c>
      <c r="C606" s="10" t="s">
        <v>40</v>
      </c>
      <c r="D606" s="10" t="s">
        <v>23</v>
      </c>
      <c r="E606" s="10" t="s">
        <v>24</v>
      </c>
      <c r="F606" s="10" t="s">
        <v>24</v>
      </c>
      <c r="G606" s="10" t="s">
        <v>24</v>
      </c>
      <c r="H606" s="10">
        <v>85.0</v>
      </c>
      <c r="I606" s="10" t="s">
        <v>24</v>
      </c>
      <c r="J606" s="10">
        <v>2.0</v>
      </c>
      <c r="K606" s="10" t="s">
        <v>45</v>
      </c>
      <c r="L606" s="11">
        <v>25000.0</v>
      </c>
    </row>
    <row r="607" ht="15.75" customHeight="1">
      <c r="A607" s="12" t="s">
        <v>659</v>
      </c>
      <c r="B607" s="13" t="s">
        <v>64</v>
      </c>
      <c r="C607" s="13" t="s">
        <v>22</v>
      </c>
      <c r="D607" s="13" t="s">
        <v>77</v>
      </c>
      <c r="E607" s="13" t="s">
        <v>25</v>
      </c>
      <c r="F607" s="13" t="s">
        <v>25</v>
      </c>
      <c r="G607" s="13" t="s">
        <v>25</v>
      </c>
      <c r="H607" s="13">
        <v>72.0</v>
      </c>
      <c r="I607" s="13" t="s">
        <v>24</v>
      </c>
      <c r="J607" s="13">
        <v>5.0</v>
      </c>
      <c r="K607" s="13" t="s">
        <v>52</v>
      </c>
      <c r="L607" s="14">
        <v>25000.0</v>
      </c>
    </row>
    <row r="608" ht="15.75" customHeight="1">
      <c r="A608" s="9" t="s">
        <v>660</v>
      </c>
      <c r="B608" s="10" t="s">
        <v>48</v>
      </c>
      <c r="C608" s="10" t="s">
        <v>22</v>
      </c>
      <c r="D608" s="10" t="s">
        <v>23</v>
      </c>
      <c r="E608" s="10" t="s">
        <v>24</v>
      </c>
      <c r="F608" s="10" t="s">
        <v>24</v>
      </c>
      <c r="G608" s="10" t="s">
        <v>24</v>
      </c>
      <c r="H608" s="10">
        <v>12.0</v>
      </c>
      <c r="I608" s="10" t="s">
        <v>24</v>
      </c>
      <c r="J608" s="10">
        <v>0.0</v>
      </c>
      <c r="K608" s="10" t="s">
        <v>49</v>
      </c>
      <c r="L608" s="11">
        <v>343.0</v>
      </c>
    </row>
    <row r="609" ht="15.75" customHeight="1">
      <c r="A609" s="12" t="s">
        <v>661</v>
      </c>
      <c r="B609" s="13" t="s">
        <v>42</v>
      </c>
      <c r="C609" s="13" t="s">
        <v>22</v>
      </c>
      <c r="D609" s="13" t="s">
        <v>23</v>
      </c>
      <c r="E609" s="13" t="s">
        <v>25</v>
      </c>
      <c r="F609" s="13" t="s">
        <v>24</v>
      </c>
      <c r="G609" s="13" t="s">
        <v>25</v>
      </c>
      <c r="H609" s="13">
        <v>46.0</v>
      </c>
      <c r="I609" s="13" t="s">
        <v>25</v>
      </c>
      <c r="J609" s="13">
        <v>4.0</v>
      </c>
      <c r="K609" s="13" t="s">
        <v>45</v>
      </c>
      <c r="L609" s="14">
        <v>5000.0</v>
      </c>
    </row>
    <row r="610" ht="15.75" customHeight="1">
      <c r="A610" s="9" t="s">
        <v>662</v>
      </c>
      <c r="B610" s="10" t="s">
        <v>119</v>
      </c>
      <c r="C610" s="10" t="s">
        <v>22</v>
      </c>
      <c r="D610" s="10" t="s">
        <v>77</v>
      </c>
      <c r="E610" s="10" t="s">
        <v>25</v>
      </c>
      <c r="F610" s="10" t="s">
        <v>25</v>
      </c>
      <c r="G610" s="10" t="s">
        <v>25</v>
      </c>
      <c r="H610" s="10">
        <v>29.0</v>
      </c>
      <c r="I610" s="10" t="s">
        <v>25</v>
      </c>
      <c r="J610" s="10">
        <v>1.0</v>
      </c>
      <c r="K610" s="10" t="s">
        <v>26</v>
      </c>
      <c r="L610" s="11">
        <v>2500.0</v>
      </c>
    </row>
    <row r="611" ht="15.75" customHeight="1">
      <c r="A611" s="12" t="s">
        <v>663</v>
      </c>
      <c r="B611" s="13" t="s">
        <v>21</v>
      </c>
      <c r="C611" s="13" t="s">
        <v>22</v>
      </c>
      <c r="D611" s="13" t="s">
        <v>77</v>
      </c>
      <c r="E611" s="13" t="s">
        <v>25</v>
      </c>
      <c r="F611" s="13" t="s">
        <v>24</v>
      </c>
      <c r="G611" s="13" t="s">
        <v>25</v>
      </c>
      <c r="H611" s="13">
        <v>84.0</v>
      </c>
      <c r="I611" s="13" t="s">
        <v>25</v>
      </c>
      <c r="J611" s="13">
        <v>5.0</v>
      </c>
      <c r="K611" s="13" t="s">
        <v>45</v>
      </c>
      <c r="L611" s="14">
        <v>10000.0</v>
      </c>
    </row>
    <row r="612" ht="15.75" customHeight="1">
      <c r="A612" s="9" t="s">
        <v>664</v>
      </c>
      <c r="B612" s="10" t="s">
        <v>73</v>
      </c>
      <c r="C612" s="10" t="s">
        <v>40</v>
      </c>
      <c r="D612" s="10" t="s">
        <v>77</v>
      </c>
      <c r="E612" s="10" t="s">
        <v>25</v>
      </c>
      <c r="F612" s="10" t="s">
        <v>25</v>
      </c>
      <c r="G612" s="10" t="s">
        <v>25</v>
      </c>
      <c r="H612" s="10">
        <v>37.0</v>
      </c>
      <c r="I612" s="10" t="s">
        <v>24</v>
      </c>
      <c r="J612" s="10">
        <v>1.0</v>
      </c>
      <c r="K612" s="10" t="s">
        <v>26</v>
      </c>
      <c r="L612" s="11">
        <v>10000.0</v>
      </c>
    </row>
    <row r="613" ht="15.75" customHeight="1">
      <c r="A613" s="12" t="s">
        <v>665</v>
      </c>
      <c r="B613" s="13" t="s">
        <v>33</v>
      </c>
      <c r="C613" s="13" t="s">
        <v>22</v>
      </c>
      <c r="D613" s="13" t="s">
        <v>77</v>
      </c>
      <c r="E613" s="13" t="s">
        <v>24</v>
      </c>
      <c r="F613" s="13" t="s">
        <v>25</v>
      </c>
      <c r="G613" s="13" t="s">
        <v>25</v>
      </c>
      <c r="H613" s="13">
        <v>42.0</v>
      </c>
      <c r="I613" s="13" t="s">
        <v>25</v>
      </c>
      <c r="J613" s="13">
        <v>5.0</v>
      </c>
      <c r="K613" s="13" t="s">
        <v>45</v>
      </c>
      <c r="L613" s="14">
        <v>5000.0</v>
      </c>
    </row>
    <row r="614" ht="15.75" customHeight="1">
      <c r="A614" s="9" t="s">
        <v>666</v>
      </c>
      <c r="B614" s="10" t="s">
        <v>56</v>
      </c>
      <c r="C614" s="10" t="s">
        <v>22</v>
      </c>
      <c r="D614" s="10" t="s">
        <v>77</v>
      </c>
      <c r="E614" s="10" t="s">
        <v>24</v>
      </c>
      <c r="F614" s="10" t="s">
        <v>24</v>
      </c>
      <c r="G614" s="10" t="s">
        <v>25</v>
      </c>
      <c r="H614" s="10">
        <v>66.0</v>
      </c>
      <c r="I614" s="10" t="s">
        <v>25</v>
      </c>
      <c r="J614" s="10">
        <v>1.0</v>
      </c>
      <c r="K614" s="10" t="s">
        <v>52</v>
      </c>
      <c r="L614" s="11">
        <v>10000.0</v>
      </c>
    </row>
    <row r="615" ht="15.75" customHeight="1">
      <c r="A615" s="12" t="s">
        <v>667</v>
      </c>
      <c r="B615" s="13" t="s">
        <v>21</v>
      </c>
      <c r="C615" s="13" t="s">
        <v>22</v>
      </c>
      <c r="D615" s="13" t="s">
        <v>77</v>
      </c>
      <c r="E615" s="13" t="s">
        <v>25</v>
      </c>
      <c r="F615" s="13" t="s">
        <v>24</v>
      </c>
      <c r="G615" s="13" t="s">
        <v>24</v>
      </c>
      <c r="H615" s="13">
        <v>28.0</v>
      </c>
      <c r="I615" s="13" t="s">
        <v>25</v>
      </c>
      <c r="J615" s="13">
        <v>2.0</v>
      </c>
      <c r="K615" s="13" t="s">
        <v>49</v>
      </c>
      <c r="L615" s="14">
        <v>2500.0</v>
      </c>
    </row>
    <row r="616" ht="15.75" customHeight="1">
      <c r="A616" s="9" t="s">
        <v>668</v>
      </c>
      <c r="B616" s="10" t="s">
        <v>64</v>
      </c>
      <c r="C616" s="10" t="s">
        <v>22</v>
      </c>
      <c r="D616" s="10" t="s">
        <v>23</v>
      </c>
      <c r="E616" s="10" t="s">
        <v>25</v>
      </c>
      <c r="F616" s="10" t="s">
        <v>24</v>
      </c>
      <c r="G616" s="10" t="s">
        <v>24</v>
      </c>
      <c r="H616" s="10">
        <v>50.0</v>
      </c>
      <c r="I616" s="10" t="s">
        <v>24</v>
      </c>
      <c r="J616" s="10">
        <v>2.0</v>
      </c>
      <c r="K616" s="10" t="s">
        <v>52</v>
      </c>
      <c r="L616" s="11">
        <v>10000.0</v>
      </c>
    </row>
    <row r="617" ht="15.75" customHeight="1">
      <c r="A617" s="12" t="s">
        <v>669</v>
      </c>
      <c r="B617" s="13" t="s">
        <v>21</v>
      </c>
      <c r="C617" s="13" t="s">
        <v>22</v>
      </c>
      <c r="D617" s="13" t="s">
        <v>77</v>
      </c>
      <c r="E617" s="13" t="s">
        <v>25</v>
      </c>
      <c r="F617" s="13" t="s">
        <v>24</v>
      </c>
      <c r="G617" s="13" t="s">
        <v>25</v>
      </c>
      <c r="H617" s="13">
        <v>30.0</v>
      </c>
      <c r="I617" s="13" t="s">
        <v>24</v>
      </c>
      <c r="J617" s="13">
        <v>3.0</v>
      </c>
      <c r="K617" s="13" t="s">
        <v>30</v>
      </c>
      <c r="L617" s="14">
        <v>5000.0</v>
      </c>
    </row>
    <row r="618" ht="15.75" customHeight="1">
      <c r="A618" s="9" t="s">
        <v>670</v>
      </c>
      <c r="B618" s="10" t="s">
        <v>64</v>
      </c>
      <c r="C618" s="10" t="s">
        <v>22</v>
      </c>
      <c r="D618" s="10" t="s">
        <v>23</v>
      </c>
      <c r="E618" s="10" t="s">
        <v>25</v>
      </c>
      <c r="F618" s="10" t="s">
        <v>24</v>
      </c>
      <c r="G618" s="10" t="s">
        <v>24</v>
      </c>
      <c r="H618" s="10">
        <v>21.0</v>
      </c>
      <c r="I618" s="10" t="s">
        <v>25</v>
      </c>
      <c r="J618" s="10">
        <v>5.0</v>
      </c>
      <c r="K618" s="10" t="s">
        <v>49</v>
      </c>
      <c r="L618" s="11">
        <v>5000.0</v>
      </c>
    </row>
    <row r="619" ht="15.75" customHeight="1">
      <c r="A619" s="12" t="s">
        <v>671</v>
      </c>
      <c r="B619" s="13" t="s">
        <v>29</v>
      </c>
      <c r="C619" s="13" t="s">
        <v>22</v>
      </c>
      <c r="D619" s="13" t="s">
        <v>77</v>
      </c>
      <c r="E619" s="13" t="s">
        <v>24</v>
      </c>
      <c r="F619" s="13" t="s">
        <v>24</v>
      </c>
      <c r="G619" s="13" t="s">
        <v>24</v>
      </c>
      <c r="H619" s="13">
        <v>18.0</v>
      </c>
      <c r="I619" s="13" t="s">
        <v>25</v>
      </c>
      <c r="J619" s="13">
        <v>5.0</v>
      </c>
      <c r="K619" s="13" t="s">
        <v>26</v>
      </c>
      <c r="L619" s="14">
        <v>2500.0</v>
      </c>
    </row>
    <row r="620" ht="15.75" customHeight="1">
      <c r="A620" s="9" t="s">
        <v>672</v>
      </c>
      <c r="B620" s="10" t="s">
        <v>33</v>
      </c>
      <c r="C620" s="10" t="s">
        <v>22</v>
      </c>
      <c r="D620" s="10" t="s">
        <v>23</v>
      </c>
      <c r="E620" s="10" t="s">
        <v>25</v>
      </c>
      <c r="F620" s="10" t="s">
        <v>24</v>
      </c>
      <c r="G620" s="10" t="s">
        <v>24</v>
      </c>
      <c r="H620" s="10">
        <v>46.0</v>
      </c>
      <c r="I620" s="10" t="s">
        <v>25</v>
      </c>
      <c r="J620" s="10">
        <v>2.0</v>
      </c>
      <c r="K620" s="10" t="s">
        <v>26</v>
      </c>
      <c r="L620" s="11">
        <v>5000.0</v>
      </c>
    </row>
    <row r="621" ht="15.75" customHeight="1">
      <c r="A621" s="12" t="s">
        <v>673</v>
      </c>
      <c r="B621" s="13" t="s">
        <v>22</v>
      </c>
      <c r="C621" s="13" t="s">
        <v>22</v>
      </c>
      <c r="D621" s="13" t="s">
        <v>23</v>
      </c>
      <c r="E621" s="13" t="s">
        <v>25</v>
      </c>
      <c r="F621" s="13" t="s">
        <v>24</v>
      </c>
      <c r="G621" s="13" t="s">
        <v>24</v>
      </c>
      <c r="H621" s="13">
        <v>66.0</v>
      </c>
      <c r="I621" s="13" t="s">
        <v>24</v>
      </c>
      <c r="J621" s="13">
        <v>1.0</v>
      </c>
      <c r="K621" s="13" t="s">
        <v>52</v>
      </c>
      <c r="L621" s="14">
        <v>25000.0</v>
      </c>
    </row>
    <row r="622" ht="15.75" customHeight="1">
      <c r="A622" s="9" t="s">
        <v>674</v>
      </c>
      <c r="B622" s="10" t="s">
        <v>51</v>
      </c>
      <c r="C622" s="10" t="s">
        <v>22</v>
      </c>
      <c r="D622" s="10" t="s">
        <v>23</v>
      </c>
      <c r="E622" s="10" t="s">
        <v>25</v>
      </c>
      <c r="F622" s="10" t="s">
        <v>25</v>
      </c>
      <c r="G622" s="10" t="s">
        <v>24</v>
      </c>
      <c r="H622" s="10">
        <v>28.0</v>
      </c>
      <c r="I622" s="10" t="s">
        <v>24</v>
      </c>
      <c r="J622" s="10">
        <v>2.0</v>
      </c>
      <c r="K622" s="10" t="s">
        <v>30</v>
      </c>
      <c r="L622" s="11">
        <v>5000.0</v>
      </c>
    </row>
    <row r="623" ht="15.75" customHeight="1">
      <c r="A623" s="12" t="s">
        <v>675</v>
      </c>
      <c r="B623" s="13" t="s">
        <v>39</v>
      </c>
      <c r="C623" s="13" t="s">
        <v>40</v>
      </c>
      <c r="D623" s="13" t="s">
        <v>23</v>
      </c>
      <c r="E623" s="13" t="s">
        <v>24</v>
      </c>
      <c r="F623" s="13" t="s">
        <v>24</v>
      </c>
      <c r="G623" s="13" t="s">
        <v>24</v>
      </c>
      <c r="H623" s="13">
        <v>29.0</v>
      </c>
      <c r="I623" s="13" t="s">
        <v>24</v>
      </c>
      <c r="J623" s="13">
        <v>4.0</v>
      </c>
      <c r="K623" s="13" t="s">
        <v>26</v>
      </c>
      <c r="L623" s="14">
        <v>5000.0</v>
      </c>
    </row>
    <row r="624" ht="15.75" customHeight="1">
      <c r="A624" s="9" t="s">
        <v>676</v>
      </c>
      <c r="B624" s="10" t="s">
        <v>119</v>
      </c>
      <c r="C624" s="10" t="s">
        <v>22</v>
      </c>
      <c r="D624" s="10" t="s">
        <v>23</v>
      </c>
      <c r="E624" s="10" t="s">
        <v>24</v>
      </c>
      <c r="F624" s="10" t="s">
        <v>24</v>
      </c>
      <c r="G624" s="10" t="s">
        <v>24</v>
      </c>
      <c r="H624" s="10">
        <v>48.0</v>
      </c>
      <c r="I624" s="10" t="s">
        <v>25</v>
      </c>
      <c r="J624" s="10">
        <v>5.0</v>
      </c>
      <c r="K624" s="10" t="s">
        <v>49</v>
      </c>
      <c r="L624" s="11">
        <v>5000.0</v>
      </c>
    </row>
    <row r="625" ht="15.75" customHeight="1">
      <c r="A625" s="12" t="s">
        <v>677</v>
      </c>
      <c r="B625" s="13" t="s">
        <v>36</v>
      </c>
      <c r="C625" s="13" t="s">
        <v>22</v>
      </c>
      <c r="D625" s="13" t="s">
        <v>77</v>
      </c>
      <c r="E625" s="13" t="s">
        <v>25</v>
      </c>
      <c r="F625" s="13" t="s">
        <v>24</v>
      </c>
      <c r="G625" s="13" t="s">
        <v>24</v>
      </c>
      <c r="H625" s="13">
        <v>47.0</v>
      </c>
      <c r="I625" s="13" t="s">
        <v>25</v>
      </c>
      <c r="J625" s="13">
        <v>2.0</v>
      </c>
      <c r="K625" s="13" t="s">
        <v>26</v>
      </c>
      <c r="L625" s="14">
        <v>10000.0</v>
      </c>
    </row>
    <row r="626" ht="15.75" customHeight="1">
      <c r="A626" s="9" t="s">
        <v>678</v>
      </c>
      <c r="B626" s="10" t="s">
        <v>69</v>
      </c>
      <c r="C626" s="10" t="s">
        <v>22</v>
      </c>
      <c r="D626" s="10" t="s">
        <v>77</v>
      </c>
      <c r="E626" s="10" t="s">
        <v>25</v>
      </c>
      <c r="F626" s="10" t="s">
        <v>25</v>
      </c>
      <c r="G626" s="10" t="s">
        <v>24</v>
      </c>
      <c r="H626" s="10">
        <v>66.0</v>
      </c>
      <c r="I626" s="10" t="s">
        <v>25</v>
      </c>
      <c r="J626" s="10">
        <v>3.0</v>
      </c>
      <c r="K626" s="10" t="s">
        <v>45</v>
      </c>
      <c r="L626" s="11">
        <v>10000.0</v>
      </c>
    </row>
    <row r="627" ht="15.75" customHeight="1">
      <c r="A627" s="12" t="s">
        <v>679</v>
      </c>
      <c r="B627" s="13" t="s">
        <v>51</v>
      </c>
      <c r="C627" s="13" t="s">
        <v>22</v>
      </c>
      <c r="D627" s="13" t="s">
        <v>23</v>
      </c>
      <c r="E627" s="13" t="s">
        <v>24</v>
      </c>
      <c r="F627" s="13" t="s">
        <v>24</v>
      </c>
      <c r="G627" s="13" t="s">
        <v>24</v>
      </c>
      <c r="H627" s="13">
        <v>65.0</v>
      </c>
      <c r="I627" s="13" t="s">
        <v>25</v>
      </c>
      <c r="J627" s="13">
        <v>2.0</v>
      </c>
      <c r="K627" s="13" t="s">
        <v>52</v>
      </c>
      <c r="L627" s="14">
        <v>25000.0</v>
      </c>
    </row>
    <row r="628" ht="15.75" customHeight="1">
      <c r="A628" s="9" t="s">
        <v>680</v>
      </c>
      <c r="B628" s="10" t="s">
        <v>48</v>
      </c>
      <c r="C628" s="10" t="s">
        <v>22</v>
      </c>
      <c r="D628" s="10" t="s">
        <v>77</v>
      </c>
      <c r="E628" s="10" t="s">
        <v>24</v>
      </c>
      <c r="F628" s="10" t="s">
        <v>25</v>
      </c>
      <c r="G628" s="10" t="s">
        <v>25</v>
      </c>
      <c r="H628" s="10">
        <v>36.0</v>
      </c>
      <c r="I628" s="10" t="s">
        <v>24</v>
      </c>
      <c r="J628" s="10">
        <v>2.0</v>
      </c>
      <c r="K628" s="10" t="s">
        <v>52</v>
      </c>
      <c r="L628" s="11">
        <v>5000.0</v>
      </c>
    </row>
    <row r="629" ht="15.75" customHeight="1">
      <c r="A629" s="12" t="s">
        <v>681</v>
      </c>
      <c r="B629" s="13" t="s">
        <v>73</v>
      </c>
      <c r="C629" s="13" t="s">
        <v>40</v>
      </c>
      <c r="D629" s="13" t="s">
        <v>23</v>
      </c>
      <c r="E629" s="13" t="s">
        <v>25</v>
      </c>
      <c r="F629" s="13" t="s">
        <v>24</v>
      </c>
      <c r="G629" s="13" t="s">
        <v>25</v>
      </c>
      <c r="H629" s="13">
        <v>32.0</v>
      </c>
      <c r="I629" s="13" t="s">
        <v>25</v>
      </c>
      <c r="J629" s="13">
        <v>5.0</v>
      </c>
      <c r="K629" s="13" t="s">
        <v>49</v>
      </c>
      <c r="L629" s="14">
        <v>10000.0</v>
      </c>
    </row>
    <row r="630" ht="15.75" customHeight="1">
      <c r="A630" s="9" t="s">
        <v>682</v>
      </c>
      <c r="B630" s="10" t="s">
        <v>39</v>
      </c>
      <c r="C630" s="10" t="s">
        <v>40</v>
      </c>
      <c r="D630" s="10" t="s">
        <v>23</v>
      </c>
      <c r="E630" s="10" t="s">
        <v>25</v>
      </c>
      <c r="F630" s="10" t="s">
        <v>24</v>
      </c>
      <c r="G630" s="10" t="s">
        <v>25</v>
      </c>
      <c r="H630" s="10">
        <v>74.0</v>
      </c>
      <c r="I630" s="10" t="s">
        <v>25</v>
      </c>
      <c r="J630" s="10">
        <v>5.0</v>
      </c>
      <c r="K630" s="10" t="s">
        <v>52</v>
      </c>
      <c r="L630" s="11">
        <v>10000.0</v>
      </c>
    </row>
    <row r="631" ht="15.75" customHeight="1">
      <c r="A631" s="12" t="s">
        <v>683</v>
      </c>
      <c r="B631" s="13" t="s">
        <v>36</v>
      </c>
      <c r="C631" s="13" t="s">
        <v>22</v>
      </c>
      <c r="D631" s="13" t="s">
        <v>23</v>
      </c>
      <c r="E631" s="13" t="s">
        <v>24</v>
      </c>
      <c r="F631" s="13" t="s">
        <v>25</v>
      </c>
      <c r="G631" s="13" t="s">
        <v>25</v>
      </c>
      <c r="H631" s="13">
        <v>63.0</v>
      </c>
      <c r="I631" s="13" t="s">
        <v>25</v>
      </c>
      <c r="J631" s="13">
        <v>3.0</v>
      </c>
      <c r="K631" s="13" t="s">
        <v>45</v>
      </c>
      <c r="L631" s="14">
        <v>25000.0</v>
      </c>
    </row>
    <row r="632" ht="15.75" customHeight="1">
      <c r="A632" s="9" t="s">
        <v>684</v>
      </c>
      <c r="B632" s="10" t="s">
        <v>21</v>
      </c>
      <c r="C632" s="10" t="s">
        <v>22</v>
      </c>
      <c r="D632" s="10" t="s">
        <v>77</v>
      </c>
      <c r="E632" s="10" t="s">
        <v>24</v>
      </c>
      <c r="F632" s="10" t="s">
        <v>24</v>
      </c>
      <c r="G632" s="10" t="s">
        <v>24</v>
      </c>
      <c r="H632" s="10">
        <v>37.0</v>
      </c>
      <c r="I632" s="10" t="s">
        <v>24</v>
      </c>
      <c r="J632" s="10">
        <v>2.0</v>
      </c>
      <c r="K632" s="10" t="s">
        <v>30</v>
      </c>
      <c r="L632" s="11">
        <v>5000.0</v>
      </c>
    </row>
    <row r="633" ht="15.75" customHeight="1">
      <c r="A633" s="12" t="s">
        <v>685</v>
      </c>
      <c r="B633" s="13" t="s">
        <v>36</v>
      </c>
      <c r="C633" s="13" t="s">
        <v>22</v>
      </c>
      <c r="D633" s="13" t="s">
        <v>77</v>
      </c>
      <c r="E633" s="13" t="s">
        <v>25</v>
      </c>
      <c r="F633" s="13" t="s">
        <v>25</v>
      </c>
      <c r="G633" s="13" t="s">
        <v>24</v>
      </c>
      <c r="H633" s="13">
        <v>19.0</v>
      </c>
      <c r="I633" s="13" t="s">
        <v>24</v>
      </c>
      <c r="J633" s="13">
        <v>3.0</v>
      </c>
      <c r="K633" s="13" t="s">
        <v>30</v>
      </c>
      <c r="L633" s="14">
        <v>5000.0</v>
      </c>
    </row>
    <row r="634" ht="15.75" customHeight="1">
      <c r="A634" s="9" t="s">
        <v>686</v>
      </c>
      <c r="B634" s="10" t="s">
        <v>29</v>
      </c>
      <c r="C634" s="10" t="s">
        <v>22</v>
      </c>
      <c r="D634" s="10" t="s">
        <v>23</v>
      </c>
      <c r="E634" s="10" t="s">
        <v>24</v>
      </c>
      <c r="F634" s="10" t="s">
        <v>25</v>
      </c>
      <c r="G634" s="10" t="s">
        <v>24</v>
      </c>
      <c r="H634" s="10">
        <v>77.0</v>
      </c>
      <c r="I634" s="10" t="s">
        <v>24</v>
      </c>
      <c r="J634" s="10">
        <v>5.0</v>
      </c>
      <c r="K634" s="10" t="s">
        <v>45</v>
      </c>
      <c r="L634" s="11">
        <v>25000.0</v>
      </c>
    </row>
    <row r="635" ht="15.75" customHeight="1">
      <c r="A635" s="12" t="s">
        <v>687</v>
      </c>
      <c r="B635" s="13" t="s">
        <v>36</v>
      </c>
      <c r="C635" s="13" t="s">
        <v>22</v>
      </c>
      <c r="D635" s="13" t="s">
        <v>23</v>
      </c>
      <c r="E635" s="13" t="s">
        <v>25</v>
      </c>
      <c r="F635" s="13" t="s">
        <v>24</v>
      </c>
      <c r="G635" s="13" t="s">
        <v>24</v>
      </c>
      <c r="H635" s="13">
        <v>79.0</v>
      </c>
      <c r="I635" s="13" t="s">
        <v>24</v>
      </c>
      <c r="J635" s="13">
        <v>2.0</v>
      </c>
      <c r="K635" s="13" t="s">
        <v>30</v>
      </c>
      <c r="L635" s="14">
        <v>10000.0</v>
      </c>
    </row>
    <row r="636" ht="15.75" customHeight="1">
      <c r="A636" s="9" t="s">
        <v>688</v>
      </c>
      <c r="B636" s="10" t="s">
        <v>101</v>
      </c>
      <c r="C636" s="10" t="s">
        <v>22</v>
      </c>
      <c r="D636" s="10" t="s">
        <v>77</v>
      </c>
      <c r="E636" s="10" t="s">
        <v>24</v>
      </c>
      <c r="F636" s="10" t="s">
        <v>24</v>
      </c>
      <c r="G636" s="10" t="s">
        <v>25</v>
      </c>
      <c r="H636" s="10">
        <v>59.0</v>
      </c>
      <c r="I636" s="10" t="s">
        <v>25</v>
      </c>
      <c r="J636" s="10">
        <v>5.0</v>
      </c>
      <c r="K636" s="10" t="s">
        <v>49</v>
      </c>
      <c r="L636" s="11">
        <v>5000.0</v>
      </c>
    </row>
    <row r="637" ht="15.75" customHeight="1">
      <c r="A637" s="12" t="s">
        <v>689</v>
      </c>
      <c r="B637" s="13" t="s">
        <v>87</v>
      </c>
      <c r="C637" s="13" t="s">
        <v>22</v>
      </c>
      <c r="D637" s="13" t="s">
        <v>23</v>
      </c>
      <c r="E637" s="13" t="s">
        <v>24</v>
      </c>
      <c r="F637" s="13" t="s">
        <v>25</v>
      </c>
      <c r="G637" s="13" t="s">
        <v>24</v>
      </c>
      <c r="H637" s="13">
        <v>81.0</v>
      </c>
      <c r="I637" s="13" t="s">
        <v>24</v>
      </c>
      <c r="J637" s="13">
        <v>5.0</v>
      </c>
      <c r="K637" s="13" t="s">
        <v>45</v>
      </c>
      <c r="L637" s="14">
        <v>25000.0</v>
      </c>
    </row>
    <row r="638" ht="15.75" customHeight="1">
      <c r="A638" s="9" t="s">
        <v>690</v>
      </c>
      <c r="B638" s="10" t="s">
        <v>112</v>
      </c>
      <c r="C638" s="10" t="s">
        <v>40</v>
      </c>
      <c r="D638" s="10" t="s">
        <v>23</v>
      </c>
      <c r="E638" s="10" t="s">
        <v>25</v>
      </c>
      <c r="F638" s="10" t="s">
        <v>24</v>
      </c>
      <c r="G638" s="10" t="s">
        <v>25</v>
      </c>
      <c r="H638" s="10">
        <v>67.0</v>
      </c>
      <c r="I638" s="10" t="s">
        <v>25</v>
      </c>
      <c r="J638" s="10">
        <v>3.0</v>
      </c>
      <c r="K638" s="10" t="s">
        <v>52</v>
      </c>
      <c r="L638" s="11">
        <v>25000.0</v>
      </c>
    </row>
    <row r="639" ht="15.75" customHeight="1">
      <c r="A639" s="12" t="s">
        <v>691</v>
      </c>
      <c r="B639" s="13" t="s">
        <v>42</v>
      </c>
      <c r="C639" s="13" t="s">
        <v>22</v>
      </c>
      <c r="D639" s="13" t="s">
        <v>23</v>
      </c>
      <c r="E639" s="13" t="s">
        <v>25</v>
      </c>
      <c r="F639" s="13" t="s">
        <v>24</v>
      </c>
      <c r="G639" s="13" t="s">
        <v>24</v>
      </c>
      <c r="H639" s="13">
        <v>34.0</v>
      </c>
      <c r="I639" s="13" t="s">
        <v>24</v>
      </c>
      <c r="J639" s="13">
        <v>5.0</v>
      </c>
      <c r="K639" s="13" t="s">
        <v>45</v>
      </c>
      <c r="L639" s="14">
        <v>5000.0</v>
      </c>
    </row>
    <row r="640" ht="15.75" customHeight="1">
      <c r="A640" s="9" t="s">
        <v>692</v>
      </c>
      <c r="B640" s="10" t="s">
        <v>42</v>
      </c>
      <c r="C640" s="10" t="s">
        <v>22</v>
      </c>
      <c r="D640" s="10" t="s">
        <v>23</v>
      </c>
      <c r="E640" s="10" t="s">
        <v>24</v>
      </c>
      <c r="F640" s="10" t="s">
        <v>25</v>
      </c>
      <c r="G640" s="10" t="s">
        <v>25</v>
      </c>
      <c r="H640" s="10">
        <v>73.0</v>
      </c>
      <c r="I640" s="10" t="s">
        <v>25</v>
      </c>
      <c r="J640" s="10">
        <v>2.0</v>
      </c>
      <c r="K640" s="10" t="s">
        <v>45</v>
      </c>
      <c r="L640" s="11">
        <v>10000.0</v>
      </c>
    </row>
    <row r="641" ht="15.75" customHeight="1">
      <c r="A641" s="12" t="s">
        <v>693</v>
      </c>
      <c r="B641" s="13" t="s">
        <v>44</v>
      </c>
      <c r="C641" s="13" t="s">
        <v>22</v>
      </c>
      <c r="D641" s="13" t="s">
        <v>77</v>
      </c>
      <c r="E641" s="13" t="s">
        <v>24</v>
      </c>
      <c r="F641" s="13" t="s">
        <v>24</v>
      </c>
      <c r="G641" s="13" t="s">
        <v>24</v>
      </c>
      <c r="H641" s="13">
        <v>47.0</v>
      </c>
      <c r="I641" s="13" t="s">
        <v>25</v>
      </c>
      <c r="J641" s="13">
        <v>4.0</v>
      </c>
      <c r="K641" s="13" t="s">
        <v>49</v>
      </c>
      <c r="L641" s="14">
        <v>5000.0</v>
      </c>
    </row>
    <row r="642" ht="15.75" customHeight="1">
      <c r="A642" s="9" t="s">
        <v>694</v>
      </c>
      <c r="B642" s="10" t="s">
        <v>87</v>
      </c>
      <c r="C642" s="10" t="s">
        <v>22</v>
      </c>
      <c r="D642" s="10" t="s">
        <v>77</v>
      </c>
      <c r="E642" s="10" t="s">
        <v>25</v>
      </c>
      <c r="F642" s="10" t="s">
        <v>25</v>
      </c>
      <c r="G642" s="10" t="s">
        <v>25</v>
      </c>
      <c r="H642" s="10">
        <v>72.0</v>
      </c>
      <c r="I642" s="10" t="s">
        <v>24</v>
      </c>
      <c r="J642" s="10">
        <v>5.0</v>
      </c>
      <c r="K642" s="10" t="s">
        <v>30</v>
      </c>
      <c r="L642" s="11">
        <v>10000.0</v>
      </c>
    </row>
    <row r="643" ht="15.75" customHeight="1">
      <c r="A643" s="12" t="s">
        <v>695</v>
      </c>
      <c r="B643" s="13" t="s">
        <v>69</v>
      </c>
      <c r="C643" s="13" t="s">
        <v>22</v>
      </c>
      <c r="D643" s="13" t="s">
        <v>77</v>
      </c>
      <c r="E643" s="13" t="s">
        <v>25</v>
      </c>
      <c r="F643" s="13" t="s">
        <v>24</v>
      </c>
      <c r="G643" s="13" t="s">
        <v>25</v>
      </c>
      <c r="H643" s="13">
        <v>22.0</v>
      </c>
      <c r="I643" s="13" t="s">
        <v>25</v>
      </c>
      <c r="J643" s="13">
        <v>3.0</v>
      </c>
      <c r="K643" s="13" t="s">
        <v>26</v>
      </c>
      <c r="L643" s="14">
        <v>5000.0</v>
      </c>
    </row>
    <row r="644" ht="15.75" customHeight="1">
      <c r="A644" s="9" t="s">
        <v>696</v>
      </c>
      <c r="B644" s="10" t="s">
        <v>48</v>
      </c>
      <c r="C644" s="10" t="s">
        <v>22</v>
      </c>
      <c r="D644" s="10" t="s">
        <v>23</v>
      </c>
      <c r="E644" s="10" t="s">
        <v>25</v>
      </c>
      <c r="F644" s="10" t="s">
        <v>24</v>
      </c>
      <c r="G644" s="10" t="s">
        <v>25</v>
      </c>
      <c r="H644" s="10">
        <v>54.0</v>
      </c>
      <c r="I644" s="10" t="s">
        <v>24</v>
      </c>
      <c r="J644" s="10">
        <v>2.0</v>
      </c>
      <c r="K644" s="10" t="s">
        <v>26</v>
      </c>
      <c r="L644" s="11">
        <v>10000.0</v>
      </c>
    </row>
    <row r="645" ht="15.75" customHeight="1">
      <c r="A645" s="12" t="s">
        <v>697</v>
      </c>
      <c r="B645" s="13" t="s">
        <v>119</v>
      </c>
      <c r="C645" s="13" t="s">
        <v>22</v>
      </c>
      <c r="D645" s="13" t="s">
        <v>23</v>
      </c>
      <c r="E645" s="13" t="s">
        <v>25</v>
      </c>
      <c r="F645" s="13" t="s">
        <v>24</v>
      </c>
      <c r="G645" s="13" t="s">
        <v>25</v>
      </c>
      <c r="H645" s="13">
        <v>39.0</v>
      </c>
      <c r="I645" s="13" t="s">
        <v>25</v>
      </c>
      <c r="J645" s="13">
        <v>5.0</v>
      </c>
      <c r="K645" s="13" t="s">
        <v>49</v>
      </c>
      <c r="L645" s="14">
        <v>10000.0</v>
      </c>
    </row>
    <row r="646" ht="15.75" customHeight="1">
      <c r="A646" s="9" t="s">
        <v>698</v>
      </c>
      <c r="B646" s="10" t="s">
        <v>29</v>
      </c>
      <c r="C646" s="10" t="s">
        <v>22</v>
      </c>
      <c r="D646" s="10" t="s">
        <v>23</v>
      </c>
      <c r="E646" s="10" t="s">
        <v>25</v>
      </c>
      <c r="F646" s="10" t="s">
        <v>25</v>
      </c>
      <c r="G646" s="10" t="s">
        <v>25</v>
      </c>
      <c r="H646" s="10">
        <v>28.0</v>
      </c>
      <c r="I646" s="10" t="s">
        <v>24</v>
      </c>
      <c r="J646" s="10">
        <v>1.0</v>
      </c>
      <c r="K646" s="10" t="s">
        <v>30</v>
      </c>
      <c r="L646" s="11">
        <v>5000.0</v>
      </c>
    </row>
    <row r="647" ht="15.75" customHeight="1">
      <c r="A647" s="12" t="s">
        <v>699</v>
      </c>
      <c r="B647" s="13" t="s">
        <v>21</v>
      </c>
      <c r="C647" s="13" t="s">
        <v>22</v>
      </c>
      <c r="D647" s="13" t="s">
        <v>23</v>
      </c>
      <c r="E647" s="13" t="s">
        <v>25</v>
      </c>
      <c r="F647" s="13" t="s">
        <v>24</v>
      </c>
      <c r="G647" s="13" t="s">
        <v>25</v>
      </c>
      <c r="H647" s="13">
        <v>60.0</v>
      </c>
      <c r="I647" s="13" t="s">
        <v>25</v>
      </c>
      <c r="J647" s="13">
        <v>1.0</v>
      </c>
      <c r="K647" s="13" t="s">
        <v>52</v>
      </c>
      <c r="L647" s="14">
        <v>10000.0</v>
      </c>
    </row>
    <row r="648" ht="15.75" customHeight="1">
      <c r="A648" s="9" t="s">
        <v>700</v>
      </c>
      <c r="B648" s="10" t="s">
        <v>39</v>
      </c>
      <c r="C648" s="10" t="s">
        <v>40</v>
      </c>
      <c r="D648" s="10" t="s">
        <v>23</v>
      </c>
      <c r="E648" s="10" t="s">
        <v>25</v>
      </c>
      <c r="F648" s="10" t="s">
        <v>24</v>
      </c>
      <c r="G648" s="10" t="s">
        <v>25</v>
      </c>
      <c r="H648" s="10">
        <v>87.0</v>
      </c>
      <c r="I648" s="10" t="s">
        <v>24</v>
      </c>
      <c r="J648" s="10">
        <v>2.0</v>
      </c>
      <c r="K648" s="10" t="s">
        <v>52</v>
      </c>
      <c r="L648" s="11">
        <v>10000.0</v>
      </c>
    </row>
    <row r="649" ht="15.75" customHeight="1">
      <c r="A649" s="12" t="s">
        <v>701</v>
      </c>
      <c r="B649" s="13" t="s">
        <v>44</v>
      </c>
      <c r="C649" s="13" t="s">
        <v>22</v>
      </c>
      <c r="D649" s="13" t="s">
        <v>23</v>
      </c>
      <c r="E649" s="13" t="s">
        <v>25</v>
      </c>
      <c r="F649" s="13" t="s">
        <v>25</v>
      </c>
      <c r="G649" s="13" t="s">
        <v>24</v>
      </c>
      <c r="H649" s="13">
        <v>16.0</v>
      </c>
      <c r="I649" s="13" t="s">
        <v>24</v>
      </c>
      <c r="J649" s="13">
        <v>0.0</v>
      </c>
      <c r="K649" s="13" t="s">
        <v>49</v>
      </c>
      <c r="L649" s="14">
        <v>38.0</v>
      </c>
    </row>
    <row r="650" ht="15.75" customHeight="1">
      <c r="A650" s="9" t="s">
        <v>702</v>
      </c>
      <c r="B650" s="10" t="s">
        <v>85</v>
      </c>
      <c r="C650" s="10" t="s">
        <v>22</v>
      </c>
      <c r="D650" s="10" t="s">
        <v>77</v>
      </c>
      <c r="E650" s="10" t="s">
        <v>24</v>
      </c>
      <c r="F650" s="10" t="s">
        <v>25</v>
      </c>
      <c r="G650" s="10" t="s">
        <v>25</v>
      </c>
      <c r="H650" s="10">
        <v>68.0</v>
      </c>
      <c r="I650" s="10" t="s">
        <v>25</v>
      </c>
      <c r="J650" s="10">
        <v>4.0</v>
      </c>
      <c r="K650" s="10" t="s">
        <v>30</v>
      </c>
      <c r="L650" s="11">
        <v>10000.0</v>
      </c>
    </row>
    <row r="651" ht="15.75" customHeight="1">
      <c r="A651" s="12" t="s">
        <v>703</v>
      </c>
      <c r="B651" s="13" t="s">
        <v>36</v>
      </c>
      <c r="C651" s="13" t="s">
        <v>22</v>
      </c>
      <c r="D651" s="13" t="s">
        <v>23</v>
      </c>
      <c r="E651" s="13" t="s">
        <v>25</v>
      </c>
      <c r="F651" s="13" t="s">
        <v>24</v>
      </c>
      <c r="G651" s="13" t="s">
        <v>24</v>
      </c>
      <c r="H651" s="13">
        <v>44.0</v>
      </c>
      <c r="I651" s="13" t="s">
        <v>24</v>
      </c>
      <c r="J651" s="13">
        <v>2.0</v>
      </c>
      <c r="K651" s="13" t="s">
        <v>26</v>
      </c>
      <c r="L651" s="14">
        <v>10000.0</v>
      </c>
    </row>
    <row r="652" ht="15.75" customHeight="1">
      <c r="A652" s="9" t="s">
        <v>612</v>
      </c>
      <c r="B652" s="10" t="s">
        <v>73</v>
      </c>
      <c r="C652" s="10" t="s">
        <v>40</v>
      </c>
      <c r="D652" s="10" t="s">
        <v>77</v>
      </c>
      <c r="E652" s="10" t="s">
        <v>25</v>
      </c>
      <c r="F652" s="10" t="s">
        <v>25</v>
      </c>
      <c r="G652" s="10" t="s">
        <v>24</v>
      </c>
      <c r="H652" s="10">
        <v>55.0</v>
      </c>
      <c r="I652" s="10" t="s">
        <v>25</v>
      </c>
      <c r="J652" s="10">
        <v>2.0</v>
      </c>
      <c r="K652" s="10" t="s">
        <v>49</v>
      </c>
      <c r="L652" s="11">
        <v>5000.0</v>
      </c>
    </row>
    <row r="653" ht="15.75" customHeight="1">
      <c r="A653" s="12" t="s">
        <v>611</v>
      </c>
      <c r="B653" s="13" t="s">
        <v>54</v>
      </c>
      <c r="C653" s="13" t="s">
        <v>22</v>
      </c>
      <c r="D653" s="13" t="s">
        <v>23</v>
      </c>
      <c r="E653" s="13" t="s">
        <v>24</v>
      </c>
      <c r="F653" s="13" t="s">
        <v>25</v>
      </c>
      <c r="G653" s="13" t="s">
        <v>25</v>
      </c>
      <c r="H653" s="13">
        <v>55.0</v>
      </c>
      <c r="I653" s="13" t="s">
        <v>25</v>
      </c>
      <c r="J653" s="13">
        <v>2.0</v>
      </c>
      <c r="K653" s="13" t="s">
        <v>45</v>
      </c>
      <c r="L653" s="14">
        <v>5000.0</v>
      </c>
    </row>
    <row r="654" ht="15.75" customHeight="1">
      <c r="A654" s="9" t="s">
        <v>610</v>
      </c>
      <c r="B654" s="10" t="s">
        <v>36</v>
      </c>
      <c r="C654" s="10" t="s">
        <v>22</v>
      </c>
      <c r="D654" s="10" t="s">
        <v>23</v>
      </c>
      <c r="E654" s="10" t="s">
        <v>25</v>
      </c>
      <c r="F654" s="10" t="s">
        <v>25</v>
      </c>
      <c r="G654" s="10" t="s">
        <v>25</v>
      </c>
      <c r="H654" s="10">
        <v>42.0</v>
      </c>
      <c r="I654" s="10" t="s">
        <v>24</v>
      </c>
      <c r="J654" s="10">
        <v>1.0</v>
      </c>
      <c r="K654" s="10" t="s">
        <v>30</v>
      </c>
      <c r="L654" s="11">
        <v>10000.0</v>
      </c>
    </row>
    <row r="655" ht="15.75" customHeight="1">
      <c r="A655" s="12" t="s">
        <v>704</v>
      </c>
      <c r="B655" s="13" t="s">
        <v>87</v>
      </c>
      <c r="C655" s="13" t="s">
        <v>22</v>
      </c>
      <c r="D655" s="13" t="s">
        <v>23</v>
      </c>
      <c r="E655" s="13" t="s">
        <v>25</v>
      </c>
      <c r="F655" s="13" t="s">
        <v>24</v>
      </c>
      <c r="G655" s="13" t="s">
        <v>24</v>
      </c>
      <c r="H655" s="13">
        <v>15.0</v>
      </c>
      <c r="I655" s="13" t="s">
        <v>24</v>
      </c>
      <c r="J655" s="13">
        <v>0.0</v>
      </c>
      <c r="K655" s="13" t="s">
        <v>49</v>
      </c>
      <c r="L655" s="14">
        <v>488.0</v>
      </c>
    </row>
    <row r="656" ht="15.75" customHeight="1">
      <c r="A656" s="9" t="s">
        <v>608</v>
      </c>
      <c r="B656" s="10" t="s">
        <v>56</v>
      </c>
      <c r="C656" s="10" t="s">
        <v>22</v>
      </c>
      <c r="D656" s="10" t="s">
        <v>77</v>
      </c>
      <c r="E656" s="10" t="s">
        <v>24</v>
      </c>
      <c r="F656" s="10" t="s">
        <v>25</v>
      </c>
      <c r="G656" s="10" t="s">
        <v>24</v>
      </c>
      <c r="H656" s="10">
        <v>24.0</v>
      </c>
      <c r="I656" s="10" t="s">
        <v>24</v>
      </c>
      <c r="J656" s="10">
        <v>2.0</v>
      </c>
      <c r="K656" s="10" t="s">
        <v>26</v>
      </c>
      <c r="L656" s="11">
        <v>5000.0</v>
      </c>
    </row>
    <row r="657" ht="15.75" customHeight="1">
      <c r="A657" s="12" t="s">
        <v>705</v>
      </c>
      <c r="B657" s="13" t="s">
        <v>22</v>
      </c>
      <c r="C657" s="13" t="s">
        <v>22</v>
      </c>
      <c r="D657" s="13" t="s">
        <v>23</v>
      </c>
      <c r="E657" s="13" t="s">
        <v>24</v>
      </c>
      <c r="F657" s="13" t="s">
        <v>24</v>
      </c>
      <c r="G657" s="13" t="s">
        <v>24</v>
      </c>
      <c r="H657" s="13">
        <v>21.0</v>
      </c>
      <c r="I657" s="13" t="s">
        <v>25</v>
      </c>
      <c r="J657" s="13">
        <v>2.0</v>
      </c>
      <c r="K657" s="13" t="s">
        <v>30</v>
      </c>
      <c r="L657" s="14">
        <v>2500.0</v>
      </c>
    </row>
    <row r="658" ht="15.75" customHeight="1">
      <c r="A658" s="9" t="s">
        <v>706</v>
      </c>
      <c r="B658" s="10" t="s">
        <v>101</v>
      </c>
      <c r="C658" s="10" t="s">
        <v>22</v>
      </c>
      <c r="D658" s="10" t="s">
        <v>77</v>
      </c>
      <c r="E658" s="10" t="s">
        <v>24</v>
      </c>
      <c r="F658" s="10" t="s">
        <v>24</v>
      </c>
      <c r="G658" s="10" t="s">
        <v>24</v>
      </c>
      <c r="H658" s="10">
        <v>79.0</v>
      </c>
      <c r="I658" s="10" t="s">
        <v>25</v>
      </c>
      <c r="J658" s="10">
        <v>2.0</v>
      </c>
      <c r="K658" s="10" t="s">
        <v>45</v>
      </c>
      <c r="L658" s="11">
        <v>25000.0</v>
      </c>
    </row>
    <row r="659" ht="15.75" customHeight="1">
      <c r="A659" s="12" t="s">
        <v>707</v>
      </c>
      <c r="B659" s="13" t="s">
        <v>69</v>
      </c>
      <c r="C659" s="13" t="s">
        <v>22</v>
      </c>
      <c r="D659" s="13" t="s">
        <v>23</v>
      </c>
      <c r="E659" s="13" t="s">
        <v>25</v>
      </c>
      <c r="F659" s="13" t="s">
        <v>24</v>
      </c>
      <c r="G659" s="13" t="s">
        <v>25</v>
      </c>
      <c r="H659" s="13">
        <v>62.0</v>
      </c>
      <c r="I659" s="13" t="s">
        <v>24</v>
      </c>
      <c r="J659" s="13">
        <v>5.0</v>
      </c>
      <c r="K659" s="13" t="s">
        <v>52</v>
      </c>
      <c r="L659" s="14">
        <v>25000.0</v>
      </c>
    </row>
    <row r="660" ht="15.75" customHeight="1">
      <c r="A660" s="9" t="s">
        <v>708</v>
      </c>
      <c r="B660" s="10" t="s">
        <v>39</v>
      </c>
      <c r="C660" s="10" t="s">
        <v>40</v>
      </c>
      <c r="D660" s="10" t="s">
        <v>23</v>
      </c>
      <c r="E660" s="10" t="s">
        <v>24</v>
      </c>
      <c r="F660" s="10" t="s">
        <v>24</v>
      </c>
      <c r="G660" s="10" t="s">
        <v>24</v>
      </c>
      <c r="H660" s="10">
        <v>72.0</v>
      </c>
      <c r="I660" s="10" t="s">
        <v>25</v>
      </c>
      <c r="J660" s="10">
        <v>1.0</v>
      </c>
      <c r="K660" s="10" t="s">
        <v>30</v>
      </c>
      <c r="L660" s="11">
        <v>25000.0</v>
      </c>
    </row>
    <row r="661" ht="15.75" customHeight="1">
      <c r="A661" s="12" t="s">
        <v>709</v>
      </c>
      <c r="B661" s="13" t="s">
        <v>21</v>
      </c>
      <c r="C661" s="13" t="s">
        <v>22</v>
      </c>
      <c r="D661" s="13" t="s">
        <v>77</v>
      </c>
      <c r="E661" s="13" t="s">
        <v>24</v>
      </c>
      <c r="F661" s="13" t="s">
        <v>25</v>
      </c>
      <c r="G661" s="13" t="s">
        <v>24</v>
      </c>
      <c r="H661" s="13">
        <v>61.0</v>
      </c>
      <c r="I661" s="13" t="s">
        <v>24</v>
      </c>
      <c r="J661" s="13">
        <v>1.0</v>
      </c>
      <c r="K661" s="13" t="s">
        <v>52</v>
      </c>
      <c r="L661" s="14">
        <v>25000.0</v>
      </c>
    </row>
    <row r="662" ht="15.75" customHeight="1">
      <c r="A662" s="9" t="s">
        <v>710</v>
      </c>
      <c r="B662" s="10" t="s">
        <v>48</v>
      </c>
      <c r="C662" s="10" t="s">
        <v>22</v>
      </c>
      <c r="D662" s="10" t="s">
        <v>23</v>
      </c>
      <c r="E662" s="10" t="s">
        <v>24</v>
      </c>
      <c r="F662" s="10" t="s">
        <v>24</v>
      </c>
      <c r="G662" s="10" t="s">
        <v>25</v>
      </c>
      <c r="H662" s="10">
        <v>62.0</v>
      </c>
      <c r="I662" s="10" t="s">
        <v>24</v>
      </c>
      <c r="J662" s="10">
        <v>1.0</v>
      </c>
      <c r="K662" s="10" t="s">
        <v>52</v>
      </c>
      <c r="L662" s="11">
        <v>25000.0</v>
      </c>
    </row>
    <row r="663" ht="15.75" customHeight="1">
      <c r="A663" s="12" t="s">
        <v>711</v>
      </c>
      <c r="B663" s="13" t="s">
        <v>36</v>
      </c>
      <c r="C663" s="13" t="s">
        <v>22</v>
      </c>
      <c r="D663" s="13" t="s">
        <v>23</v>
      </c>
      <c r="E663" s="13" t="s">
        <v>24</v>
      </c>
      <c r="F663" s="13" t="s">
        <v>25</v>
      </c>
      <c r="G663" s="13" t="s">
        <v>24</v>
      </c>
      <c r="H663" s="13">
        <v>37.0</v>
      </c>
      <c r="I663" s="13" t="s">
        <v>25</v>
      </c>
      <c r="J663" s="13">
        <v>1.0</v>
      </c>
      <c r="K663" s="13" t="s">
        <v>49</v>
      </c>
      <c r="L663" s="14">
        <v>10000.0</v>
      </c>
    </row>
    <row r="664" ht="15.75" customHeight="1">
      <c r="A664" s="9" t="s">
        <v>712</v>
      </c>
      <c r="B664" s="10" t="s">
        <v>69</v>
      </c>
      <c r="C664" s="10" t="s">
        <v>22</v>
      </c>
      <c r="D664" s="10" t="s">
        <v>23</v>
      </c>
      <c r="E664" s="10" t="s">
        <v>24</v>
      </c>
      <c r="F664" s="10" t="s">
        <v>25</v>
      </c>
      <c r="G664" s="10" t="s">
        <v>25</v>
      </c>
      <c r="H664" s="10">
        <v>18.0</v>
      </c>
      <c r="I664" s="10" t="s">
        <v>25</v>
      </c>
      <c r="J664" s="10">
        <v>4.0</v>
      </c>
      <c r="K664" s="10" t="s">
        <v>26</v>
      </c>
      <c r="L664" s="11">
        <v>5000.0</v>
      </c>
    </row>
    <row r="665" ht="15.75" customHeight="1">
      <c r="A665" s="12" t="s">
        <v>713</v>
      </c>
      <c r="B665" s="13" t="s">
        <v>36</v>
      </c>
      <c r="C665" s="13" t="s">
        <v>22</v>
      </c>
      <c r="D665" s="13" t="s">
        <v>23</v>
      </c>
      <c r="E665" s="13" t="s">
        <v>25</v>
      </c>
      <c r="F665" s="13" t="s">
        <v>25</v>
      </c>
      <c r="G665" s="13" t="s">
        <v>25</v>
      </c>
      <c r="H665" s="13">
        <v>45.0</v>
      </c>
      <c r="I665" s="13" t="s">
        <v>25</v>
      </c>
      <c r="J665" s="13">
        <v>4.0</v>
      </c>
      <c r="K665" s="13" t="s">
        <v>45</v>
      </c>
      <c r="L665" s="14">
        <v>10000.0</v>
      </c>
    </row>
    <row r="666" ht="15.75" customHeight="1">
      <c r="A666" s="9" t="s">
        <v>714</v>
      </c>
      <c r="B666" s="10" t="s">
        <v>69</v>
      </c>
      <c r="C666" s="10" t="s">
        <v>22</v>
      </c>
      <c r="D666" s="10" t="s">
        <v>23</v>
      </c>
      <c r="E666" s="10" t="s">
        <v>24</v>
      </c>
      <c r="F666" s="10" t="s">
        <v>24</v>
      </c>
      <c r="G666" s="10" t="s">
        <v>24</v>
      </c>
      <c r="H666" s="10">
        <v>55.0</v>
      </c>
      <c r="I666" s="10" t="s">
        <v>24</v>
      </c>
      <c r="J666" s="10">
        <v>2.0</v>
      </c>
      <c r="K666" s="10" t="s">
        <v>49</v>
      </c>
      <c r="L666" s="11">
        <v>5000.0</v>
      </c>
    </row>
    <row r="667" ht="15.75" customHeight="1">
      <c r="A667" s="12" t="s">
        <v>715</v>
      </c>
      <c r="B667" s="13" t="s">
        <v>87</v>
      </c>
      <c r="C667" s="13" t="s">
        <v>22</v>
      </c>
      <c r="D667" s="13" t="s">
        <v>77</v>
      </c>
      <c r="E667" s="13" t="s">
        <v>25</v>
      </c>
      <c r="F667" s="13" t="s">
        <v>25</v>
      </c>
      <c r="G667" s="13" t="s">
        <v>24</v>
      </c>
      <c r="H667" s="13">
        <v>19.0</v>
      </c>
      <c r="I667" s="13" t="s">
        <v>24</v>
      </c>
      <c r="J667" s="13">
        <v>5.0</v>
      </c>
      <c r="K667" s="13" t="s">
        <v>49</v>
      </c>
      <c r="L667" s="14">
        <v>5000.0</v>
      </c>
    </row>
    <row r="668" ht="15.75" customHeight="1">
      <c r="A668" s="9" t="s">
        <v>716</v>
      </c>
      <c r="B668" s="10" t="s">
        <v>22</v>
      </c>
      <c r="C668" s="10" t="s">
        <v>22</v>
      </c>
      <c r="D668" s="10" t="s">
        <v>23</v>
      </c>
      <c r="E668" s="10" t="s">
        <v>24</v>
      </c>
      <c r="F668" s="10" t="s">
        <v>24</v>
      </c>
      <c r="G668" s="10" t="s">
        <v>24</v>
      </c>
      <c r="H668" s="10">
        <v>16.0</v>
      </c>
      <c r="I668" s="10" t="s">
        <v>24</v>
      </c>
      <c r="J668" s="10">
        <v>0.0</v>
      </c>
      <c r="K668" s="10" t="s">
        <v>49</v>
      </c>
      <c r="L668" s="11">
        <v>240.0</v>
      </c>
    </row>
    <row r="669" ht="15.75" customHeight="1">
      <c r="A669" s="12" t="s">
        <v>717</v>
      </c>
      <c r="B669" s="13" t="s">
        <v>101</v>
      </c>
      <c r="C669" s="13" t="s">
        <v>22</v>
      </c>
      <c r="D669" s="13" t="s">
        <v>77</v>
      </c>
      <c r="E669" s="13" t="s">
        <v>24</v>
      </c>
      <c r="F669" s="13" t="s">
        <v>24</v>
      </c>
      <c r="G669" s="13" t="s">
        <v>25</v>
      </c>
      <c r="H669" s="13">
        <v>67.0</v>
      </c>
      <c r="I669" s="13" t="s">
        <v>24</v>
      </c>
      <c r="J669" s="13">
        <v>1.0</v>
      </c>
      <c r="K669" s="13" t="s">
        <v>52</v>
      </c>
      <c r="L669" s="14">
        <v>25000.0</v>
      </c>
    </row>
    <row r="670" ht="15.75" customHeight="1">
      <c r="A670" s="9" t="s">
        <v>718</v>
      </c>
      <c r="B670" s="10" t="s">
        <v>29</v>
      </c>
      <c r="C670" s="10" t="s">
        <v>22</v>
      </c>
      <c r="D670" s="10" t="s">
        <v>23</v>
      </c>
      <c r="E670" s="10" t="s">
        <v>25</v>
      </c>
      <c r="F670" s="10" t="s">
        <v>25</v>
      </c>
      <c r="G670" s="10" t="s">
        <v>25</v>
      </c>
      <c r="H670" s="10">
        <v>24.0</v>
      </c>
      <c r="I670" s="10" t="s">
        <v>24</v>
      </c>
      <c r="J670" s="10">
        <v>3.0</v>
      </c>
      <c r="K670" s="10" t="s">
        <v>30</v>
      </c>
      <c r="L670" s="11">
        <v>2500.0</v>
      </c>
    </row>
    <row r="671" ht="15.75" customHeight="1">
      <c r="A671" s="12" t="s">
        <v>719</v>
      </c>
      <c r="B671" s="13" t="s">
        <v>44</v>
      </c>
      <c r="C671" s="13" t="s">
        <v>22</v>
      </c>
      <c r="D671" s="13" t="s">
        <v>23</v>
      </c>
      <c r="E671" s="13" t="s">
        <v>24</v>
      </c>
      <c r="F671" s="13" t="s">
        <v>24</v>
      </c>
      <c r="G671" s="13" t="s">
        <v>25</v>
      </c>
      <c r="H671" s="13">
        <v>77.0</v>
      </c>
      <c r="I671" s="13" t="s">
        <v>24</v>
      </c>
      <c r="J671" s="13">
        <v>5.0</v>
      </c>
      <c r="K671" s="13" t="s">
        <v>52</v>
      </c>
      <c r="L671" s="14">
        <v>10000.0</v>
      </c>
    </row>
    <row r="672" ht="15.75" customHeight="1">
      <c r="A672" s="9" t="s">
        <v>720</v>
      </c>
      <c r="B672" s="10" t="s">
        <v>44</v>
      </c>
      <c r="C672" s="10" t="s">
        <v>22</v>
      </c>
      <c r="D672" s="10" t="s">
        <v>23</v>
      </c>
      <c r="E672" s="10" t="s">
        <v>24</v>
      </c>
      <c r="F672" s="10" t="s">
        <v>25</v>
      </c>
      <c r="G672" s="10" t="s">
        <v>25</v>
      </c>
      <c r="H672" s="10">
        <v>63.0</v>
      </c>
      <c r="I672" s="10" t="s">
        <v>24</v>
      </c>
      <c r="J672" s="10">
        <v>3.0</v>
      </c>
      <c r="K672" s="10" t="s">
        <v>52</v>
      </c>
      <c r="L672" s="11">
        <v>10000.0</v>
      </c>
    </row>
    <row r="673" ht="15.75" customHeight="1">
      <c r="A673" s="12" t="s">
        <v>721</v>
      </c>
      <c r="B673" s="13" t="s">
        <v>101</v>
      </c>
      <c r="C673" s="13" t="s">
        <v>22</v>
      </c>
      <c r="D673" s="13" t="s">
        <v>77</v>
      </c>
      <c r="E673" s="13" t="s">
        <v>25</v>
      </c>
      <c r="F673" s="13" t="s">
        <v>24</v>
      </c>
      <c r="G673" s="13" t="s">
        <v>24</v>
      </c>
      <c r="H673" s="13">
        <v>79.0</v>
      </c>
      <c r="I673" s="13" t="s">
        <v>25</v>
      </c>
      <c r="J673" s="13">
        <v>2.0</v>
      </c>
      <c r="K673" s="13" t="s">
        <v>52</v>
      </c>
      <c r="L673" s="14">
        <v>25000.0</v>
      </c>
    </row>
    <row r="674" ht="15.75" customHeight="1">
      <c r="A674" s="9" t="s">
        <v>722</v>
      </c>
      <c r="B674" s="10" t="s">
        <v>22</v>
      </c>
      <c r="C674" s="10" t="s">
        <v>22</v>
      </c>
      <c r="D674" s="10" t="s">
        <v>23</v>
      </c>
      <c r="E674" s="10" t="s">
        <v>24</v>
      </c>
      <c r="F674" s="10" t="s">
        <v>24</v>
      </c>
      <c r="G674" s="10" t="s">
        <v>24</v>
      </c>
      <c r="H674" s="10">
        <v>28.0</v>
      </c>
      <c r="I674" s="10" t="s">
        <v>24</v>
      </c>
      <c r="J674" s="10">
        <v>4.0</v>
      </c>
      <c r="K674" s="10" t="s">
        <v>26</v>
      </c>
      <c r="L674" s="11">
        <v>5000.0</v>
      </c>
    </row>
    <row r="675" ht="15.75" customHeight="1">
      <c r="A675" s="12" t="s">
        <v>723</v>
      </c>
      <c r="B675" s="13" t="s">
        <v>64</v>
      </c>
      <c r="C675" s="13" t="s">
        <v>22</v>
      </c>
      <c r="D675" s="13" t="s">
        <v>23</v>
      </c>
      <c r="E675" s="13" t="s">
        <v>25</v>
      </c>
      <c r="F675" s="13" t="s">
        <v>24</v>
      </c>
      <c r="G675" s="13" t="s">
        <v>25</v>
      </c>
      <c r="H675" s="13">
        <v>80.0</v>
      </c>
      <c r="I675" s="13" t="s">
        <v>24</v>
      </c>
      <c r="J675" s="13">
        <v>2.0</v>
      </c>
      <c r="K675" s="13" t="s">
        <v>45</v>
      </c>
      <c r="L675" s="14">
        <v>25000.0</v>
      </c>
    </row>
    <row r="676" ht="15.75" customHeight="1">
      <c r="A676" s="9" t="s">
        <v>724</v>
      </c>
      <c r="B676" s="10" t="s">
        <v>21</v>
      </c>
      <c r="C676" s="10" t="s">
        <v>22</v>
      </c>
      <c r="D676" s="10" t="s">
        <v>23</v>
      </c>
      <c r="E676" s="10" t="s">
        <v>25</v>
      </c>
      <c r="F676" s="10" t="s">
        <v>25</v>
      </c>
      <c r="G676" s="10" t="s">
        <v>24</v>
      </c>
      <c r="H676" s="10">
        <v>20.0</v>
      </c>
      <c r="I676" s="10" t="s">
        <v>24</v>
      </c>
      <c r="J676" s="10">
        <v>2.0</v>
      </c>
      <c r="K676" s="10" t="s">
        <v>49</v>
      </c>
      <c r="L676" s="11">
        <v>2500.0</v>
      </c>
    </row>
    <row r="677" ht="15.75" customHeight="1">
      <c r="A677" s="12" t="s">
        <v>725</v>
      </c>
      <c r="B677" s="13" t="s">
        <v>42</v>
      </c>
      <c r="C677" s="13" t="s">
        <v>22</v>
      </c>
      <c r="D677" s="13" t="s">
        <v>77</v>
      </c>
      <c r="E677" s="13" t="s">
        <v>25</v>
      </c>
      <c r="F677" s="13" t="s">
        <v>25</v>
      </c>
      <c r="G677" s="13" t="s">
        <v>24</v>
      </c>
      <c r="H677" s="13">
        <v>40.0</v>
      </c>
      <c r="I677" s="13" t="s">
        <v>25</v>
      </c>
      <c r="J677" s="13">
        <v>5.0</v>
      </c>
      <c r="K677" s="13" t="s">
        <v>49</v>
      </c>
      <c r="L677" s="14">
        <v>5000.0</v>
      </c>
    </row>
    <row r="678" ht="15.75" customHeight="1">
      <c r="A678" s="9" t="s">
        <v>726</v>
      </c>
      <c r="B678" s="10" t="s">
        <v>22</v>
      </c>
      <c r="C678" s="10" t="s">
        <v>22</v>
      </c>
      <c r="D678" s="10" t="s">
        <v>23</v>
      </c>
      <c r="E678" s="10" t="s">
        <v>24</v>
      </c>
      <c r="F678" s="10" t="s">
        <v>25</v>
      </c>
      <c r="G678" s="10" t="s">
        <v>25</v>
      </c>
      <c r="H678" s="10">
        <v>22.0</v>
      </c>
      <c r="I678" s="10" t="s">
        <v>24</v>
      </c>
      <c r="J678" s="10">
        <v>4.0</v>
      </c>
      <c r="K678" s="10" t="s">
        <v>30</v>
      </c>
      <c r="L678" s="11">
        <v>2500.0</v>
      </c>
    </row>
    <row r="679" ht="15.75" customHeight="1">
      <c r="A679" s="12" t="s">
        <v>727</v>
      </c>
      <c r="B679" s="13" t="s">
        <v>44</v>
      </c>
      <c r="C679" s="13" t="s">
        <v>22</v>
      </c>
      <c r="D679" s="13" t="s">
        <v>23</v>
      </c>
      <c r="E679" s="13" t="s">
        <v>25</v>
      </c>
      <c r="F679" s="13" t="s">
        <v>24</v>
      </c>
      <c r="G679" s="13" t="s">
        <v>24</v>
      </c>
      <c r="H679" s="13">
        <v>15.0</v>
      </c>
      <c r="I679" s="13" t="s">
        <v>24</v>
      </c>
      <c r="J679" s="13">
        <v>0.0</v>
      </c>
      <c r="K679" s="13" t="s">
        <v>26</v>
      </c>
      <c r="L679" s="14">
        <v>306.0</v>
      </c>
    </row>
    <row r="680" ht="15.75" customHeight="1">
      <c r="A680" s="9" t="s">
        <v>728</v>
      </c>
      <c r="B680" s="10" t="s">
        <v>85</v>
      </c>
      <c r="C680" s="10" t="s">
        <v>22</v>
      </c>
      <c r="D680" s="10" t="s">
        <v>23</v>
      </c>
      <c r="E680" s="10" t="s">
        <v>24</v>
      </c>
      <c r="F680" s="10" t="s">
        <v>25</v>
      </c>
      <c r="G680" s="10" t="s">
        <v>25</v>
      </c>
      <c r="H680" s="10">
        <v>58.0</v>
      </c>
      <c r="I680" s="10" t="s">
        <v>24</v>
      </c>
      <c r="J680" s="10">
        <v>2.0</v>
      </c>
      <c r="K680" s="10" t="s">
        <v>45</v>
      </c>
      <c r="L680" s="11">
        <v>10000.0</v>
      </c>
    </row>
    <row r="681" ht="15.75" customHeight="1">
      <c r="A681" s="12" t="s">
        <v>729</v>
      </c>
      <c r="B681" s="13" t="s">
        <v>56</v>
      </c>
      <c r="C681" s="13" t="s">
        <v>22</v>
      </c>
      <c r="D681" s="13" t="s">
        <v>23</v>
      </c>
      <c r="E681" s="13" t="s">
        <v>24</v>
      </c>
      <c r="F681" s="13" t="s">
        <v>25</v>
      </c>
      <c r="G681" s="13" t="s">
        <v>25</v>
      </c>
      <c r="H681" s="13">
        <v>57.0</v>
      </c>
      <c r="I681" s="13" t="s">
        <v>25</v>
      </c>
      <c r="J681" s="13">
        <v>1.0</v>
      </c>
      <c r="K681" s="13" t="s">
        <v>52</v>
      </c>
      <c r="L681" s="14">
        <v>5000.0</v>
      </c>
    </row>
    <row r="682" ht="15.75" customHeight="1">
      <c r="A682" s="9" t="s">
        <v>730</v>
      </c>
      <c r="B682" s="10" t="s">
        <v>54</v>
      </c>
      <c r="C682" s="10" t="s">
        <v>22</v>
      </c>
      <c r="D682" s="10" t="s">
        <v>23</v>
      </c>
      <c r="E682" s="10" t="s">
        <v>25</v>
      </c>
      <c r="F682" s="10" t="s">
        <v>25</v>
      </c>
      <c r="G682" s="10" t="s">
        <v>24</v>
      </c>
      <c r="H682" s="10">
        <v>16.0</v>
      </c>
      <c r="I682" s="10" t="s">
        <v>24</v>
      </c>
      <c r="J682" s="10">
        <v>0.0</v>
      </c>
      <c r="K682" s="10" t="s">
        <v>49</v>
      </c>
      <c r="L682" s="11">
        <v>391.0</v>
      </c>
    </row>
    <row r="683" ht="15.75" customHeight="1">
      <c r="A683" s="12" t="s">
        <v>731</v>
      </c>
      <c r="B683" s="13" t="s">
        <v>101</v>
      </c>
      <c r="C683" s="13" t="s">
        <v>22</v>
      </c>
      <c r="D683" s="13" t="s">
        <v>23</v>
      </c>
      <c r="E683" s="13" t="s">
        <v>25</v>
      </c>
      <c r="F683" s="13" t="s">
        <v>25</v>
      </c>
      <c r="G683" s="13" t="s">
        <v>25</v>
      </c>
      <c r="H683" s="13">
        <v>65.0</v>
      </c>
      <c r="I683" s="13" t="s">
        <v>25</v>
      </c>
      <c r="J683" s="13">
        <v>5.0</v>
      </c>
      <c r="K683" s="13" t="s">
        <v>45</v>
      </c>
      <c r="L683" s="14">
        <v>10000.0</v>
      </c>
    </row>
    <row r="684" ht="15.75" customHeight="1">
      <c r="A684" s="9" t="s">
        <v>732</v>
      </c>
      <c r="B684" s="10" t="s">
        <v>56</v>
      </c>
      <c r="C684" s="10" t="s">
        <v>22</v>
      </c>
      <c r="D684" s="10" t="s">
        <v>77</v>
      </c>
      <c r="E684" s="10" t="s">
        <v>24</v>
      </c>
      <c r="F684" s="10" t="s">
        <v>24</v>
      </c>
      <c r="G684" s="10" t="s">
        <v>24</v>
      </c>
      <c r="H684" s="10">
        <v>72.0</v>
      </c>
      <c r="I684" s="10" t="s">
        <v>25</v>
      </c>
      <c r="J684" s="10">
        <v>1.0</v>
      </c>
      <c r="K684" s="10" t="s">
        <v>30</v>
      </c>
      <c r="L684" s="11">
        <v>10000.0</v>
      </c>
    </row>
    <row r="685" ht="15.75" customHeight="1">
      <c r="A685" s="12" t="s">
        <v>237</v>
      </c>
      <c r="B685" s="13" t="s">
        <v>119</v>
      </c>
      <c r="C685" s="13" t="s">
        <v>22</v>
      </c>
      <c r="D685" s="13" t="s">
        <v>23</v>
      </c>
      <c r="E685" s="13" t="s">
        <v>24</v>
      </c>
      <c r="F685" s="13" t="s">
        <v>25</v>
      </c>
      <c r="G685" s="13" t="s">
        <v>25</v>
      </c>
      <c r="H685" s="13">
        <v>80.0</v>
      </c>
      <c r="I685" s="13" t="s">
        <v>25</v>
      </c>
      <c r="J685" s="13">
        <v>3.0</v>
      </c>
      <c r="K685" s="13" t="s">
        <v>30</v>
      </c>
      <c r="L685" s="14">
        <v>25000.0</v>
      </c>
    </row>
    <row r="686" ht="15.75" customHeight="1">
      <c r="A686" s="9" t="s">
        <v>238</v>
      </c>
      <c r="B686" s="10" t="s">
        <v>44</v>
      </c>
      <c r="C686" s="10" t="s">
        <v>22</v>
      </c>
      <c r="D686" s="10" t="s">
        <v>77</v>
      </c>
      <c r="E686" s="10" t="s">
        <v>25</v>
      </c>
      <c r="F686" s="10" t="s">
        <v>25</v>
      </c>
      <c r="G686" s="10" t="s">
        <v>25</v>
      </c>
      <c r="H686" s="10">
        <v>79.0</v>
      </c>
      <c r="I686" s="10" t="s">
        <v>25</v>
      </c>
      <c r="J686" s="10">
        <v>5.0</v>
      </c>
      <c r="K686" s="10" t="s">
        <v>30</v>
      </c>
      <c r="L686" s="11">
        <v>25000.0</v>
      </c>
    </row>
    <row r="687" ht="15.75" customHeight="1">
      <c r="A687" s="12" t="s">
        <v>239</v>
      </c>
      <c r="B687" s="13" t="s">
        <v>112</v>
      </c>
      <c r="C687" s="13" t="s">
        <v>40</v>
      </c>
      <c r="D687" s="13" t="s">
        <v>23</v>
      </c>
      <c r="E687" s="13" t="s">
        <v>24</v>
      </c>
      <c r="F687" s="13" t="s">
        <v>25</v>
      </c>
      <c r="G687" s="13" t="s">
        <v>24</v>
      </c>
      <c r="H687" s="13">
        <v>79.0</v>
      </c>
      <c r="I687" s="13" t="s">
        <v>24</v>
      </c>
      <c r="J687" s="13">
        <v>4.0</v>
      </c>
      <c r="K687" s="13" t="s">
        <v>45</v>
      </c>
      <c r="L687" s="14">
        <v>10000.0</v>
      </c>
    </row>
    <row r="688" ht="15.75" customHeight="1">
      <c r="A688" s="9" t="s">
        <v>733</v>
      </c>
      <c r="B688" s="10" t="s">
        <v>112</v>
      </c>
      <c r="C688" s="10" t="s">
        <v>40</v>
      </c>
      <c r="D688" s="10" t="s">
        <v>77</v>
      </c>
      <c r="E688" s="10" t="s">
        <v>24</v>
      </c>
      <c r="F688" s="10" t="s">
        <v>25</v>
      </c>
      <c r="G688" s="10" t="s">
        <v>25</v>
      </c>
      <c r="H688" s="10">
        <v>41.0</v>
      </c>
      <c r="I688" s="10" t="s">
        <v>25</v>
      </c>
      <c r="J688" s="10">
        <v>2.0</v>
      </c>
      <c r="K688" s="10" t="s">
        <v>30</v>
      </c>
      <c r="L688" s="11">
        <v>5000.0</v>
      </c>
    </row>
    <row r="689" ht="15.75" customHeight="1">
      <c r="A689" s="12" t="s">
        <v>734</v>
      </c>
      <c r="B689" s="13" t="s">
        <v>87</v>
      </c>
      <c r="C689" s="13" t="s">
        <v>22</v>
      </c>
      <c r="D689" s="13" t="s">
        <v>77</v>
      </c>
      <c r="E689" s="13" t="s">
        <v>25</v>
      </c>
      <c r="F689" s="13" t="s">
        <v>25</v>
      </c>
      <c r="G689" s="13" t="s">
        <v>24</v>
      </c>
      <c r="H689" s="13">
        <v>33.0</v>
      </c>
      <c r="I689" s="13" t="s">
        <v>24</v>
      </c>
      <c r="J689" s="13">
        <v>3.0</v>
      </c>
      <c r="K689" s="13" t="s">
        <v>45</v>
      </c>
      <c r="L689" s="14">
        <v>5000.0</v>
      </c>
    </row>
    <row r="690" ht="15.75" customHeight="1">
      <c r="A690" s="9" t="s">
        <v>735</v>
      </c>
      <c r="B690" s="10" t="s">
        <v>87</v>
      </c>
      <c r="C690" s="10" t="s">
        <v>22</v>
      </c>
      <c r="D690" s="10" t="s">
        <v>77</v>
      </c>
      <c r="E690" s="10" t="s">
        <v>24</v>
      </c>
      <c r="F690" s="10" t="s">
        <v>25</v>
      </c>
      <c r="G690" s="10" t="s">
        <v>24</v>
      </c>
      <c r="H690" s="10">
        <v>30.0</v>
      </c>
      <c r="I690" s="10" t="s">
        <v>25</v>
      </c>
      <c r="J690" s="10">
        <v>1.0</v>
      </c>
      <c r="K690" s="10" t="s">
        <v>52</v>
      </c>
      <c r="L690" s="11">
        <v>10000.0</v>
      </c>
    </row>
    <row r="691" ht="15.75" customHeight="1">
      <c r="A691" s="12" t="s">
        <v>736</v>
      </c>
      <c r="B691" s="13" t="s">
        <v>21</v>
      </c>
      <c r="C691" s="13" t="s">
        <v>22</v>
      </c>
      <c r="D691" s="13" t="s">
        <v>77</v>
      </c>
      <c r="E691" s="13" t="s">
        <v>25</v>
      </c>
      <c r="F691" s="13" t="s">
        <v>25</v>
      </c>
      <c r="G691" s="13" t="s">
        <v>25</v>
      </c>
      <c r="H691" s="13">
        <v>55.0</v>
      </c>
      <c r="I691" s="13" t="s">
        <v>24</v>
      </c>
      <c r="J691" s="13">
        <v>4.0</v>
      </c>
      <c r="K691" s="13" t="s">
        <v>52</v>
      </c>
      <c r="L691" s="14">
        <v>5000.0</v>
      </c>
    </row>
    <row r="692" ht="15.75" customHeight="1">
      <c r="A692" s="9" t="s">
        <v>737</v>
      </c>
      <c r="B692" s="10" t="s">
        <v>87</v>
      </c>
      <c r="C692" s="10" t="s">
        <v>22</v>
      </c>
      <c r="D692" s="10" t="s">
        <v>77</v>
      </c>
      <c r="E692" s="10" t="s">
        <v>24</v>
      </c>
      <c r="F692" s="10" t="s">
        <v>24</v>
      </c>
      <c r="G692" s="10" t="s">
        <v>24</v>
      </c>
      <c r="H692" s="10">
        <v>29.0</v>
      </c>
      <c r="I692" s="10" t="s">
        <v>24</v>
      </c>
      <c r="J692" s="10">
        <v>4.0</v>
      </c>
      <c r="K692" s="10" t="s">
        <v>49</v>
      </c>
      <c r="L692" s="11">
        <v>2500.0</v>
      </c>
    </row>
    <row r="693" ht="15.75" customHeight="1">
      <c r="A693" s="12" t="s">
        <v>738</v>
      </c>
      <c r="B693" s="13" t="s">
        <v>48</v>
      </c>
      <c r="C693" s="13" t="s">
        <v>22</v>
      </c>
      <c r="D693" s="13" t="s">
        <v>77</v>
      </c>
      <c r="E693" s="13" t="s">
        <v>25</v>
      </c>
      <c r="F693" s="13" t="s">
        <v>25</v>
      </c>
      <c r="G693" s="13" t="s">
        <v>24</v>
      </c>
      <c r="H693" s="13">
        <v>66.0</v>
      </c>
      <c r="I693" s="13" t="s">
        <v>24</v>
      </c>
      <c r="J693" s="13">
        <v>3.0</v>
      </c>
      <c r="K693" s="13" t="s">
        <v>30</v>
      </c>
      <c r="L693" s="14">
        <v>10000.0</v>
      </c>
    </row>
    <row r="694" ht="15.75" customHeight="1">
      <c r="A694" s="9" t="s">
        <v>739</v>
      </c>
      <c r="B694" s="10" t="s">
        <v>101</v>
      </c>
      <c r="C694" s="10" t="s">
        <v>22</v>
      </c>
      <c r="D694" s="10" t="s">
        <v>77</v>
      </c>
      <c r="E694" s="10" t="s">
        <v>24</v>
      </c>
      <c r="F694" s="10" t="s">
        <v>25</v>
      </c>
      <c r="G694" s="10" t="s">
        <v>24</v>
      </c>
      <c r="H694" s="10">
        <v>63.0</v>
      </c>
      <c r="I694" s="10" t="s">
        <v>24</v>
      </c>
      <c r="J694" s="10">
        <v>1.0</v>
      </c>
      <c r="K694" s="10" t="s">
        <v>45</v>
      </c>
      <c r="L694" s="11">
        <v>10000.0</v>
      </c>
    </row>
    <row r="695" ht="15.75" customHeight="1">
      <c r="A695" s="12" t="s">
        <v>740</v>
      </c>
      <c r="B695" s="13" t="s">
        <v>69</v>
      </c>
      <c r="C695" s="13" t="s">
        <v>22</v>
      </c>
      <c r="D695" s="13" t="s">
        <v>77</v>
      </c>
      <c r="E695" s="13" t="s">
        <v>25</v>
      </c>
      <c r="F695" s="13" t="s">
        <v>24</v>
      </c>
      <c r="G695" s="13" t="s">
        <v>24</v>
      </c>
      <c r="H695" s="13">
        <v>74.0</v>
      </c>
      <c r="I695" s="13" t="s">
        <v>25</v>
      </c>
      <c r="J695" s="13">
        <v>4.0</v>
      </c>
      <c r="K695" s="13" t="s">
        <v>30</v>
      </c>
      <c r="L695" s="14">
        <v>25000.0</v>
      </c>
    </row>
    <row r="696" ht="15.75" customHeight="1">
      <c r="A696" s="9" t="s">
        <v>741</v>
      </c>
      <c r="B696" s="10" t="s">
        <v>51</v>
      </c>
      <c r="C696" s="10" t="s">
        <v>22</v>
      </c>
      <c r="D696" s="10" t="s">
        <v>77</v>
      </c>
      <c r="E696" s="10" t="s">
        <v>24</v>
      </c>
      <c r="F696" s="10" t="s">
        <v>25</v>
      </c>
      <c r="G696" s="10" t="s">
        <v>24</v>
      </c>
      <c r="H696" s="10">
        <v>56.0</v>
      </c>
      <c r="I696" s="10" t="s">
        <v>25</v>
      </c>
      <c r="J696" s="10">
        <v>1.0</v>
      </c>
      <c r="K696" s="10" t="s">
        <v>45</v>
      </c>
      <c r="L696" s="11">
        <v>5000.0</v>
      </c>
    </row>
    <row r="697" ht="15.75" customHeight="1">
      <c r="A697" s="12" t="s">
        <v>742</v>
      </c>
      <c r="B697" s="13" t="s">
        <v>69</v>
      </c>
      <c r="C697" s="13" t="s">
        <v>22</v>
      </c>
      <c r="D697" s="13" t="s">
        <v>77</v>
      </c>
      <c r="E697" s="13" t="s">
        <v>24</v>
      </c>
      <c r="F697" s="13" t="s">
        <v>24</v>
      </c>
      <c r="G697" s="13" t="s">
        <v>25</v>
      </c>
      <c r="H697" s="13">
        <v>82.0</v>
      </c>
      <c r="I697" s="13" t="s">
        <v>25</v>
      </c>
      <c r="J697" s="13">
        <v>3.0</v>
      </c>
      <c r="K697" s="13" t="s">
        <v>45</v>
      </c>
      <c r="L697" s="14">
        <v>25000.0</v>
      </c>
    </row>
    <row r="698" ht="15.75" customHeight="1">
      <c r="A698" s="9" t="s">
        <v>743</v>
      </c>
      <c r="B698" s="10" t="s">
        <v>73</v>
      </c>
      <c r="C698" s="10" t="s">
        <v>40</v>
      </c>
      <c r="D698" s="10" t="s">
        <v>77</v>
      </c>
      <c r="E698" s="10" t="s">
        <v>25</v>
      </c>
      <c r="F698" s="10" t="s">
        <v>25</v>
      </c>
      <c r="G698" s="10" t="s">
        <v>24</v>
      </c>
      <c r="H698" s="10">
        <v>50.0</v>
      </c>
      <c r="I698" s="10" t="s">
        <v>24</v>
      </c>
      <c r="J698" s="10">
        <v>5.0</v>
      </c>
      <c r="K698" s="10" t="s">
        <v>26</v>
      </c>
      <c r="L698" s="11">
        <v>5000.0</v>
      </c>
    </row>
    <row r="699" ht="15.75" customHeight="1">
      <c r="A699" s="12" t="s">
        <v>744</v>
      </c>
      <c r="B699" s="13" t="s">
        <v>73</v>
      </c>
      <c r="C699" s="13" t="s">
        <v>40</v>
      </c>
      <c r="D699" s="13" t="s">
        <v>77</v>
      </c>
      <c r="E699" s="13" t="s">
        <v>24</v>
      </c>
      <c r="F699" s="13" t="s">
        <v>25</v>
      </c>
      <c r="G699" s="13" t="s">
        <v>24</v>
      </c>
      <c r="H699" s="13">
        <v>87.0</v>
      </c>
      <c r="I699" s="13" t="s">
        <v>25</v>
      </c>
      <c r="J699" s="13">
        <v>2.0</v>
      </c>
      <c r="K699" s="13" t="s">
        <v>30</v>
      </c>
      <c r="L699" s="14">
        <v>10000.0</v>
      </c>
    </row>
    <row r="700" ht="15.75" customHeight="1">
      <c r="A700" s="9" t="s">
        <v>745</v>
      </c>
      <c r="B700" s="10" t="s">
        <v>112</v>
      </c>
      <c r="C700" s="10" t="s">
        <v>40</v>
      </c>
      <c r="D700" s="10" t="s">
        <v>77</v>
      </c>
      <c r="E700" s="10" t="s">
        <v>24</v>
      </c>
      <c r="F700" s="10" t="s">
        <v>24</v>
      </c>
      <c r="G700" s="10" t="s">
        <v>25</v>
      </c>
      <c r="H700" s="10">
        <v>21.0</v>
      </c>
      <c r="I700" s="10" t="s">
        <v>25</v>
      </c>
      <c r="J700" s="10">
        <v>4.0</v>
      </c>
      <c r="K700" s="10" t="s">
        <v>26</v>
      </c>
      <c r="L700" s="11">
        <v>2500.0</v>
      </c>
    </row>
    <row r="701" ht="15.75" customHeight="1">
      <c r="A701" s="12" t="s">
        <v>746</v>
      </c>
      <c r="B701" s="13" t="s">
        <v>101</v>
      </c>
      <c r="C701" s="13" t="s">
        <v>22</v>
      </c>
      <c r="D701" s="13" t="s">
        <v>77</v>
      </c>
      <c r="E701" s="13" t="s">
        <v>25</v>
      </c>
      <c r="F701" s="13" t="s">
        <v>24</v>
      </c>
      <c r="G701" s="13" t="s">
        <v>25</v>
      </c>
      <c r="H701" s="13">
        <v>40.0</v>
      </c>
      <c r="I701" s="13" t="s">
        <v>24</v>
      </c>
      <c r="J701" s="13">
        <v>4.0</v>
      </c>
      <c r="K701" s="13" t="s">
        <v>45</v>
      </c>
      <c r="L701" s="14">
        <v>10000.0</v>
      </c>
    </row>
    <row r="702" ht="15.75" customHeight="1">
      <c r="A702" s="9" t="s">
        <v>747</v>
      </c>
      <c r="B702" s="10" t="s">
        <v>112</v>
      </c>
      <c r="C702" s="10" t="s">
        <v>40</v>
      </c>
      <c r="D702" s="10" t="s">
        <v>77</v>
      </c>
      <c r="E702" s="10" t="s">
        <v>25</v>
      </c>
      <c r="F702" s="10" t="s">
        <v>24</v>
      </c>
      <c r="G702" s="10" t="s">
        <v>24</v>
      </c>
      <c r="H702" s="10">
        <v>46.0</v>
      </c>
      <c r="I702" s="10" t="s">
        <v>24</v>
      </c>
      <c r="J702" s="10">
        <v>4.0</v>
      </c>
      <c r="K702" s="10" t="s">
        <v>52</v>
      </c>
      <c r="L702" s="11">
        <v>10000.0</v>
      </c>
    </row>
    <row r="703" ht="15.75" customHeight="1">
      <c r="A703" s="12" t="s">
        <v>748</v>
      </c>
      <c r="B703" s="13" t="s">
        <v>51</v>
      </c>
      <c r="C703" s="13" t="s">
        <v>22</v>
      </c>
      <c r="D703" s="13" t="s">
        <v>77</v>
      </c>
      <c r="E703" s="13" t="s">
        <v>25</v>
      </c>
      <c r="F703" s="13" t="s">
        <v>25</v>
      </c>
      <c r="G703" s="13" t="s">
        <v>24</v>
      </c>
      <c r="H703" s="13">
        <v>28.0</v>
      </c>
      <c r="I703" s="13" t="s">
        <v>25</v>
      </c>
      <c r="J703" s="13">
        <v>2.0</v>
      </c>
      <c r="K703" s="13" t="s">
        <v>26</v>
      </c>
      <c r="L703" s="14">
        <v>5000.0</v>
      </c>
    </row>
    <row r="704" ht="15.75" customHeight="1">
      <c r="A704" s="9" t="s">
        <v>749</v>
      </c>
      <c r="B704" s="10" t="s">
        <v>51</v>
      </c>
      <c r="C704" s="10" t="s">
        <v>22</v>
      </c>
      <c r="D704" s="10" t="s">
        <v>77</v>
      </c>
      <c r="E704" s="10" t="s">
        <v>25</v>
      </c>
      <c r="F704" s="10" t="s">
        <v>24</v>
      </c>
      <c r="G704" s="10" t="s">
        <v>25</v>
      </c>
      <c r="H704" s="10">
        <v>20.0</v>
      </c>
      <c r="I704" s="10" t="s">
        <v>25</v>
      </c>
      <c r="J704" s="10">
        <v>2.0</v>
      </c>
      <c r="K704" s="10" t="s">
        <v>26</v>
      </c>
      <c r="L704" s="11">
        <v>5000.0</v>
      </c>
    </row>
    <row r="705" ht="15.75" customHeight="1">
      <c r="A705" s="12" t="s">
        <v>750</v>
      </c>
      <c r="B705" s="13" t="s">
        <v>29</v>
      </c>
      <c r="C705" s="13" t="s">
        <v>22</v>
      </c>
      <c r="D705" s="13" t="s">
        <v>77</v>
      </c>
      <c r="E705" s="13" t="s">
        <v>24</v>
      </c>
      <c r="F705" s="13" t="s">
        <v>25</v>
      </c>
      <c r="G705" s="13" t="s">
        <v>24</v>
      </c>
      <c r="H705" s="13">
        <v>33.0</v>
      </c>
      <c r="I705" s="13" t="s">
        <v>25</v>
      </c>
      <c r="J705" s="13">
        <v>5.0</v>
      </c>
      <c r="K705" s="13" t="s">
        <v>26</v>
      </c>
      <c r="L705" s="14">
        <v>5000.0</v>
      </c>
    </row>
    <row r="706" ht="15.75" customHeight="1">
      <c r="A706" s="9" t="s">
        <v>751</v>
      </c>
      <c r="B706" s="10" t="s">
        <v>44</v>
      </c>
      <c r="C706" s="10" t="s">
        <v>22</v>
      </c>
      <c r="D706" s="10" t="s">
        <v>77</v>
      </c>
      <c r="E706" s="10" t="s">
        <v>24</v>
      </c>
      <c r="F706" s="10" t="s">
        <v>24</v>
      </c>
      <c r="G706" s="10" t="s">
        <v>25</v>
      </c>
      <c r="H706" s="10">
        <v>70.0</v>
      </c>
      <c r="I706" s="10" t="s">
        <v>24</v>
      </c>
      <c r="J706" s="10">
        <v>1.0</v>
      </c>
      <c r="K706" s="10" t="s">
        <v>45</v>
      </c>
      <c r="L706" s="11">
        <v>10000.0</v>
      </c>
    </row>
    <row r="707" ht="15.75" customHeight="1">
      <c r="A707" s="12" t="s">
        <v>752</v>
      </c>
      <c r="B707" s="13" t="s">
        <v>51</v>
      </c>
      <c r="C707" s="13" t="s">
        <v>22</v>
      </c>
      <c r="D707" s="13" t="s">
        <v>77</v>
      </c>
      <c r="E707" s="13" t="s">
        <v>25</v>
      </c>
      <c r="F707" s="13" t="s">
        <v>24</v>
      </c>
      <c r="G707" s="13" t="s">
        <v>24</v>
      </c>
      <c r="H707" s="13">
        <v>37.0</v>
      </c>
      <c r="I707" s="13" t="s">
        <v>25</v>
      </c>
      <c r="J707" s="13">
        <v>3.0</v>
      </c>
      <c r="K707" s="13" t="s">
        <v>52</v>
      </c>
      <c r="L707" s="14">
        <v>5000.0</v>
      </c>
    </row>
    <row r="708" ht="15.75" customHeight="1">
      <c r="A708" s="9" t="s">
        <v>753</v>
      </c>
      <c r="B708" s="10" t="s">
        <v>22</v>
      </c>
      <c r="C708" s="10" t="s">
        <v>22</v>
      </c>
      <c r="D708" s="10" t="s">
        <v>77</v>
      </c>
      <c r="E708" s="10" t="s">
        <v>24</v>
      </c>
      <c r="F708" s="10" t="s">
        <v>24</v>
      </c>
      <c r="G708" s="10" t="s">
        <v>24</v>
      </c>
      <c r="H708" s="10">
        <v>55.0</v>
      </c>
      <c r="I708" s="10" t="s">
        <v>24</v>
      </c>
      <c r="J708" s="10">
        <v>2.0</v>
      </c>
      <c r="K708" s="10" t="s">
        <v>26</v>
      </c>
      <c r="L708" s="11">
        <v>10000.0</v>
      </c>
    </row>
    <row r="709" ht="15.75" customHeight="1">
      <c r="A709" s="12" t="s">
        <v>754</v>
      </c>
      <c r="B709" s="13" t="s">
        <v>64</v>
      </c>
      <c r="C709" s="13" t="s">
        <v>22</v>
      </c>
      <c r="D709" s="13" t="s">
        <v>77</v>
      </c>
      <c r="E709" s="13" t="s">
        <v>25</v>
      </c>
      <c r="F709" s="13" t="s">
        <v>24</v>
      </c>
      <c r="G709" s="13" t="s">
        <v>24</v>
      </c>
      <c r="H709" s="13">
        <v>75.0</v>
      </c>
      <c r="I709" s="13" t="s">
        <v>25</v>
      </c>
      <c r="J709" s="13">
        <v>3.0</v>
      </c>
      <c r="K709" s="13" t="s">
        <v>52</v>
      </c>
      <c r="L709" s="14">
        <v>10000.0</v>
      </c>
    </row>
    <row r="710" ht="15.75" customHeight="1">
      <c r="A710" s="9" t="s">
        <v>755</v>
      </c>
      <c r="B710" s="10" t="s">
        <v>119</v>
      </c>
      <c r="C710" s="10" t="s">
        <v>22</v>
      </c>
      <c r="D710" s="10" t="s">
        <v>77</v>
      </c>
      <c r="E710" s="10" t="s">
        <v>24</v>
      </c>
      <c r="F710" s="10" t="s">
        <v>25</v>
      </c>
      <c r="G710" s="10" t="s">
        <v>24</v>
      </c>
      <c r="H710" s="10">
        <v>65.0</v>
      </c>
      <c r="I710" s="10" t="s">
        <v>24</v>
      </c>
      <c r="J710" s="10">
        <v>5.0</v>
      </c>
      <c r="K710" s="10" t="s">
        <v>52</v>
      </c>
      <c r="L710" s="11">
        <v>10000.0</v>
      </c>
    </row>
    <row r="711" ht="15.75" customHeight="1">
      <c r="A711" s="12" t="s">
        <v>756</v>
      </c>
      <c r="B711" s="13" t="s">
        <v>42</v>
      </c>
      <c r="C711" s="13" t="s">
        <v>22</v>
      </c>
      <c r="D711" s="13" t="s">
        <v>77</v>
      </c>
      <c r="E711" s="13" t="s">
        <v>24</v>
      </c>
      <c r="F711" s="13" t="s">
        <v>24</v>
      </c>
      <c r="G711" s="13" t="s">
        <v>25</v>
      </c>
      <c r="H711" s="13">
        <v>69.0</v>
      </c>
      <c r="I711" s="13" t="s">
        <v>25</v>
      </c>
      <c r="J711" s="13">
        <v>3.0</v>
      </c>
      <c r="K711" s="13" t="s">
        <v>52</v>
      </c>
      <c r="L711" s="14">
        <v>10000.0</v>
      </c>
    </row>
    <row r="712" ht="15.75" customHeight="1">
      <c r="A712" s="9" t="s">
        <v>757</v>
      </c>
      <c r="B712" s="10" t="s">
        <v>48</v>
      </c>
      <c r="C712" s="10" t="s">
        <v>22</v>
      </c>
      <c r="D712" s="10" t="s">
        <v>77</v>
      </c>
      <c r="E712" s="10" t="s">
        <v>24</v>
      </c>
      <c r="F712" s="10" t="s">
        <v>25</v>
      </c>
      <c r="G712" s="10" t="s">
        <v>25</v>
      </c>
      <c r="H712" s="10">
        <v>61.0</v>
      </c>
      <c r="I712" s="10" t="s">
        <v>25</v>
      </c>
      <c r="J712" s="10">
        <v>2.0</v>
      </c>
      <c r="K712" s="10" t="s">
        <v>52</v>
      </c>
      <c r="L712" s="11">
        <v>25000.0</v>
      </c>
    </row>
    <row r="713" ht="15.75" customHeight="1">
      <c r="A713" s="12" t="s">
        <v>758</v>
      </c>
      <c r="B713" s="13" t="s">
        <v>51</v>
      </c>
      <c r="C713" s="13" t="s">
        <v>22</v>
      </c>
      <c r="D713" s="13" t="s">
        <v>77</v>
      </c>
      <c r="E713" s="13" t="s">
        <v>24</v>
      </c>
      <c r="F713" s="13" t="s">
        <v>24</v>
      </c>
      <c r="G713" s="13" t="s">
        <v>24</v>
      </c>
      <c r="H713" s="13">
        <v>41.0</v>
      </c>
      <c r="I713" s="13" t="s">
        <v>24</v>
      </c>
      <c r="J713" s="13">
        <v>5.0</v>
      </c>
      <c r="K713" s="13" t="s">
        <v>45</v>
      </c>
      <c r="L713" s="14">
        <v>10000.0</v>
      </c>
    </row>
    <row r="714" ht="15.75" customHeight="1">
      <c r="A714" s="9" t="s">
        <v>759</v>
      </c>
      <c r="B714" s="10" t="s">
        <v>36</v>
      </c>
      <c r="C714" s="10" t="s">
        <v>22</v>
      </c>
      <c r="D714" s="10" t="s">
        <v>77</v>
      </c>
      <c r="E714" s="10" t="s">
        <v>24</v>
      </c>
      <c r="F714" s="10" t="s">
        <v>25</v>
      </c>
      <c r="G714" s="10" t="s">
        <v>25</v>
      </c>
      <c r="H714" s="10">
        <v>40.0</v>
      </c>
      <c r="I714" s="10" t="s">
        <v>25</v>
      </c>
      <c r="J714" s="10">
        <v>5.0</v>
      </c>
      <c r="K714" s="10" t="s">
        <v>45</v>
      </c>
      <c r="L714" s="11">
        <v>10000.0</v>
      </c>
    </row>
    <row r="715" ht="15.75" customHeight="1">
      <c r="A715" s="12" t="s">
        <v>760</v>
      </c>
      <c r="B715" s="13" t="s">
        <v>119</v>
      </c>
      <c r="C715" s="13" t="s">
        <v>22</v>
      </c>
      <c r="D715" s="13" t="s">
        <v>77</v>
      </c>
      <c r="E715" s="13" t="s">
        <v>24</v>
      </c>
      <c r="F715" s="13" t="s">
        <v>24</v>
      </c>
      <c r="G715" s="13" t="s">
        <v>24</v>
      </c>
      <c r="H715" s="13">
        <v>58.0</v>
      </c>
      <c r="I715" s="13" t="s">
        <v>24</v>
      </c>
      <c r="J715" s="13">
        <v>1.0</v>
      </c>
      <c r="K715" s="13" t="s">
        <v>30</v>
      </c>
      <c r="L715" s="14">
        <v>10000.0</v>
      </c>
    </row>
    <row r="716" ht="15.75" customHeight="1">
      <c r="A716" s="9" t="s">
        <v>761</v>
      </c>
      <c r="B716" s="10" t="s">
        <v>56</v>
      </c>
      <c r="C716" s="10" t="s">
        <v>22</v>
      </c>
      <c r="D716" s="10" t="s">
        <v>77</v>
      </c>
      <c r="E716" s="10" t="s">
        <v>24</v>
      </c>
      <c r="F716" s="10" t="s">
        <v>25</v>
      </c>
      <c r="G716" s="10" t="s">
        <v>25</v>
      </c>
      <c r="H716" s="10">
        <v>88.0</v>
      </c>
      <c r="I716" s="10" t="s">
        <v>24</v>
      </c>
      <c r="J716" s="10">
        <v>1.0</v>
      </c>
      <c r="K716" s="10" t="s">
        <v>30</v>
      </c>
      <c r="L716" s="11">
        <v>25000.0</v>
      </c>
    </row>
    <row r="717" ht="15.75" customHeight="1">
      <c r="A717" s="12" t="s">
        <v>762</v>
      </c>
      <c r="B717" s="13" t="s">
        <v>29</v>
      </c>
      <c r="C717" s="13" t="s">
        <v>22</v>
      </c>
      <c r="D717" s="13" t="s">
        <v>77</v>
      </c>
      <c r="E717" s="13" t="s">
        <v>25</v>
      </c>
      <c r="F717" s="13" t="s">
        <v>25</v>
      </c>
      <c r="G717" s="13" t="s">
        <v>25</v>
      </c>
      <c r="H717" s="13">
        <v>50.0</v>
      </c>
      <c r="I717" s="13" t="s">
        <v>24</v>
      </c>
      <c r="J717" s="13">
        <v>3.0</v>
      </c>
      <c r="K717" s="13" t="s">
        <v>26</v>
      </c>
      <c r="L717" s="14">
        <v>5000.0</v>
      </c>
    </row>
    <row r="718" ht="15.75" customHeight="1">
      <c r="A718" s="9" t="s">
        <v>270</v>
      </c>
      <c r="B718" s="10" t="s">
        <v>51</v>
      </c>
      <c r="C718" s="10" t="s">
        <v>22</v>
      </c>
      <c r="D718" s="10" t="s">
        <v>77</v>
      </c>
      <c r="E718" s="10" t="s">
        <v>24</v>
      </c>
      <c r="F718" s="10" t="s">
        <v>24</v>
      </c>
      <c r="G718" s="10" t="s">
        <v>24</v>
      </c>
      <c r="H718" s="10">
        <v>24.0</v>
      </c>
      <c r="I718" s="10" t="s">
        <v>24</v>
      </c>
      <c r="J718" s="10">
        <v>2.0</v>
      </c>
      <c r="K718" s="10" t="s">
        <v>49</v>
      </c>
      <c r="L718" s="11">
        <v>5000.0</v>
      </c>
    </row>
    <row r="719" ht="15.75" customHeight="1">
      <c r="A719" s="12" t="s">
        <v>763</v>
      </c>
      <c r="B719" s="13" t="s">
        <v>44</v>
      </c>
      <c r="C719" s="13" t="s">
        <v>22</v>
      </c>
      <c r="D719" s="13" t="s">
        <v>77</v>
      </c>
      <c r="E719" s="13" t="s">
        <v>25</v>
      </c>
      <c r="F719" s="13" t="s">
        <v>24</v>
      </c>
      <c r="G719" s="13" t="s">
        <v>24</v>
      </c>
      <c r="H719" s="13">
        <v>84.0</v>
      </c>
      <c r="I719" s="13" t="s">
        <v>25</v>
      </c>
      <c r="J719" s="13">
        <v>4.0</v>
      </c>
      <c r="K719" s="13" t="s">
        <v>45</v>
      </c>
      <c r="L719" s="14">
        <v>10000.0</v>
      </c>
    </row>
    <row r="720" ht="15.75" customHeight="1">
      <c r="A720" s="9" t="s">
        <v>273</v>
      </c>
      <c r="B720" s="10" t="s">
        <v>56</v>
      </c>
      <c r="C720" s="10" t="s">
        <v>22</v>
      </c>
      <c r="D720" s="10" t="s">
        <v>77</v>
      </c>
      <c r="E720" s="10" t="s">
        <v>25</v>
      </c>
      <c r="F720" s="10" t="s">
        <v>24</v>
      </c>
      <c r="G720" s="10" t="s">
        <v>25</v>
      </c>
      <c r="H720" s="10">
        <v>24.0</v>
      </c>
      <c r="I720" s="10" t="s">
        <v>25</v>
      </c>
      <c r="J720" s="10">
        <v>5.0</v>
      </c>
      <c r="K720" s="10" t="s">
        <v>30</v>
      </c>
      <c r="L720" s="11">
        <v>2500.0</v>
      </c>
    </row>
    <row r="721" ht="15.75" customHeight="1">
      <c r="A721" s="12" t="s">
        <v>764</v>
      </c>
      <c r="B721" s="13" t="s">
        <v>51</v>
      </c>
      <c r="C721" s="13" t="s">
        <v>22</v>
      </c>
      <c r="D721" s="13" t="s">
        <v>77</v>
      </c>
      <c r="E721" s="13" t="s">
        <v>25</v>
      </c>
      <c r="F721" s="13" t="s">
        <v>24</v>
      </c>
      <c r="G721" s="13" t="s">
        <v>25</v>
      </c>
      <c r="H721" s="13">
        <v>58.0</v>
      </c>
      <c r="I721" s="13" t="s">
        <v>25</v>
      </c>
      <c r="J721" s="13">
        <v>2.0</v>
      </c>
      <c r="K721" s="13" t="s">
        <v>26</v>
      </c>
      <c r="L721" s="14">
        <v>5000.0</v>
      </c>
    </row>
    <row r="722" ht="15.75" customHeight="1">
      <c r="A722" s="9" t="s">
        <v>765</v>
      </c>
      <c r="B722" s="10" t="s">
        <v>54</v>
      </c>
      <c r="C722" s="10" t="s">
        <v>22</v>
      </c>
      <c r="D722" s="10" t="s">
        <v>77</v>
      </c>
      <c r="E722" s="10" t="s">
        <v>25</v>
      </c>
      <c r="F722" s="10" t="s">
        <v>24</v>
      </c>
      <c r="G722" s="10" t="s">
        <v>24</v>
      </c>
      <c r="H722" s="10">
        <v>16.0</v>
      </c>
      <c r="I722" s="10" t="s">
        <v>24</v>
      </c>
      <c r="J722" s="10">
        <v>0.0</v>
      </c>
      <c r="K722" s="10" t="s">
        <v>49</v>
      </c>
      <c r="L722" s="11">
        <v>409.0</v>
      </c>
    </row>
    <row r="723" ht="15.75" customHeight="1">
      <c r="A723" s="12" t="s">
        <v>766</v>
      </c>
      <c r="B723" s="13" t="s">
        <v>22</v>
      </c>
      <c r="C723" s="13" t="s">
        <v>22</v>
      </c>
      <c r="D723" s="13" t="s">
        <v>77</v>
      </c>
      <c r="E723" s="13" t="s">
        <v>25</v>
      </c>
      <c r="F723" s="13" t="s">
        <v>25</v>
      </c>
      <c r="G723" s="13" t="s">
        <v>24</v>
      </c>
      <c r="H723" s="13">
        <v>62.0</v>
      </c>
      <c r="I723" s="13" t="s">
        <v>24</v>
      </c>
      <c r="J723" s="13">
        <v>1.0</v>
      </c>
      <c r="K723" s="13" t="s">
        <v>52</v>
      </c>
      <c r="L723" s="14">
        <v>10000.0</v>
      </c>
    </row>
    <row r="724" ht="15.75" customHeight="1">
      <c r="A724" s="9" t="s">
        <v>276</v>
      </c>
      <c r="B724" s="10" t="s">
        <v>54</v>
      </c>
      <c r="C724" s="10" t="s">
        <v>22</v>
      </c>
      <c r="D724" s="10" t="s">
        <v>77</v>
      </c>
      <c r="E724" s="10" t="s">
        <v>24</v>
      </c>
      <c r="F724" s="10" t="s">
        <v>25</v>
      </c>
      <c r="G724" s="10" t="s">
        <v>25</v>
      </c>
      <c r="H724" s="10">
        <v>78.0</v>
      </c>
      <c r="I724" s="10" t="s">
        <v>25</v>
      </c>
      <c r="J724" s="10">
        <v>1.0</v>
      </c>
      <c r="K724" s="10" t="s">
        <v>30</v>
      </c>
      <c r="L724" s="11">
        <v>10000.0</v>
      </c>
    </row>
    <row r="725" ht="15.75" customHeight="1">
      <c r="A725" s="12" t="s">
        <v>277</v>
      </c>
      <c r="B725" s="13" t="s">
        <v>69</v>
      </c>
      <c r="C725" s="13" t="s">
        <v>22</v>
      </c>
      <c r="D725" s="13" t="s">
        <v>77</v>
      </c>
      <c r="E725" s="13" t="s">
        <v>25</v>
      </c>
      <c r="F725" s="13" t="s">
        <v>24</v>
      </c>
      <c r="G725" s="13" t="s">
        <v>24</v>
      </c>
      <c r="H725" s="13">
        <v>80.0</v>
      </c>
      <c r="I725" s="13" t="s">
        <v>25</v>
      </c>
      <c r="J725" s="13">
        <v>4.0</v>
      </c>
      <c r="K725" s="13" t="s">
        <v>30</v>
      </c>
      <c r="L725" s="14">
        <v>10000.0</v>
      </c>
    </row>
    <row r="726" ht="15.75" customHeight="1">
      <c r="A726" s="9" t="s">
        <v>278</v>
      </c>
      <c r="B726" s="10" t="s">
        <v>87</v>
      </c>
      <c r="C726" s="10" t="s">
        <v>22</v>
      </c>
      <c r="D726" s="10" t="s">
        <v>77</v>
      </c>
      <c r="E726" s="10" t="s">
        <v>25</v>
      </c>
      <c r="F726" s="10" t="s">
        <v>25</v>
      </c>
      <c r="G726" s="10" t="s">
        <v>24</v>
      </c>
      <c r="H726" s="10">
        <v>35.0</v>
      </c>
      <c r="I726" s="10" t="s">
        <v>25</v>
      </c>
      <c r="J726" s="10">
        <v>5.0</v>
      </c>
      <c r="K726" s="10" t="s">
        <v>30</v>
      </c>
      <c r="L726" s="11">
        <v>10000.0</v>
      </c>
    </row>
    <row r="727" ht="15.75" customHeight="1">
      <c r="A727" s="12" t="s">
        <v>767</v>
      </c>
      <c r="B727" s="13" t="s">
        <v>101</v>
      </c>
      <c r="C727" s="13" t="s">
        <v>22</v>
      </c>
      <c r="D727" s="13" t="s">
        <v>77</v>
      </c>
      <c r="E727" s="13" t="s">
        <v>25</v>
      </c>
      <c r="F727" s="13" t="s">
        <v>24</v>
      </c>
      <c r="G727" s="13" t="s">
        <v>24</v>
      </c>
      <c r="H727" s="13">
        <v>22.0</v>
      </c>
      <c r="I727" s="13" t="s">
        <v>24</v>
      </c>
      <c r="J727" s="13">
        <v>2.0</v>
      </c>
      <c r="K727" s="13" t="s">
        <v>49</v>
      </c>
      <c r="L727" s="14">
        <v>2500.0</v>
      </c>
    </row>
    <row r="728" ht="15.75" customHeight="1">
      <c r="A728" s="9" t="s">
        <v>280</v>
      </c>
      <c r="B728" s="10" t="s">
        <v>48</v>
      </c>
      <c r="C728" s="10" t="s">
        <v>22</v>
      </c>
      <c r="D728" s="10" t="s">
        <v>77</v>
      </c>
      <c r="E728" s="10" t="s">
        <v>25</v>
      </c>
      <c r="F728" s="10" t="s">
        <v>24</v>
      </c>
      <c r="G728" s="10" t="s">
        <v>24</v>
      </c>
      <c r="H728" s="10">
        <v>17.0</v>
      </c>
      <c r="I728" s="10" t="s">
        <v>24</v>
      </c>
      <c r="J728" s="10">
        <v>0.0</v>
      </c>
      <c r="K728" s="10" t="s">
        <v>30</v>
      </c>
      <c r="L728" s="11">
        <v>275.0</v>
      </c>
    </row>
    <row r="729" ht="15.75" customHeight="1">
      <c r="A729" s="12" t="s">
        <v>281</v>
      </c>
      <c r="B729" s="13" t="s">
        <v>36</v>
      </c>
      <c r="C729" s="13" t="s">
        <v>22</v>
      </c>
      <c r="D729" s="13" t="s">
        <v>77</v>
      </c>
      <c r="E729" s="13" t="s">
        <v>24</v>
      </c>
      <c r="F729" s="13" t="s">
        <v>24</v>
      </c>
      <c r="G729" s="13" t="s">
        <v>24</v>
      </c>
      <c r="H729" s="13">
        <v>59.0</v>
      </c>
      <c r="I729" s="13" t="s">
        <v>24</v>
      </c>
      <c r="J729" s="13">
        <v>1.0</v>
      </c>
      <c r="K729" s="13" t="s">
        <v>30</v>
      </c>
      <c r="L729" s="14">
        <v>5000.0</v>
      </c>
    </row>
    <row r="730" ht="15.75" customHeight="1">
      <c r="A730" s="9" t="s">
        <v>768</v>
      </c>
      <c r="B730" s="10" t="s">
        <v>56</v>
      </c>
      <c r="C730" s="10" t="s">
        <v>22</v>
      </c>
      <c r="D730" s="10" t="s">
        <v>23</v>
      </c>
      <c r="E730" s="10" t="s">
        <v>25</v>
      </c>
      <c r="F730" s="10" t="s">
        <v>24</v>
      </c>
      <c r="G730" s="10" t="s">
        <v>24</v>
      </c>
      <c r="H730" s="10">
        <v>58.0</v>
      </c>
      <c r="I730" s="10" t="s">
        <v>25</v>
      </c>
      <c r="J730" s="10">
        <v>2.0</v>
      </c>
      <c r="K730" s="10" t="s">
        <v>26</v>
      </c>
      <c r="L730" s="11">
        <v>10000.0</v>
      </c>
    </row>
    <row r="731" ht="15.75" customHeight="1">
      <c r="A731" s="12" t="s">
        <v>769</v>
      </c>
      <c r="B731" s="13" t="s">
        <v>85</v>
      </c>
      <c r="C731" s="13" t="s">
        <v>22</v>
      </c>
      <c r="D731" s="13" t="s">
        <v>23</v>
      </c>
      <c r="E731" s="13" t="s">
        <v>24</v>
      </c>
      <c r="F731" s="13" t="s">
        <v>25</v>
      </c>
      <c r="G731" s="13" t="s">
        <v>24</v>
      </c>
      <c r="H731" s="13">
        <v>37.0</v>
      </c>
      <c r="I731" s="13" t="s">
        <v>24</v>
      </c>
      <c r="J731" s="13">
        <v>2.0</v>
      </c>
      <c r="K731" s="13" t="s">
        <v>45</v>
      </c>
      <c r="L731" s="14">
        <v>5000.0</v>
      </c>
    </row>
    <row r="732" ht="15.75" customHeight="1">
      <c r="A732" s="9" t="s">
        <v>770</v>
      </c>
      <c r="B732" s="10" t="s">
        <v>112</v>
      </c>
      <c r="C732" s="10" t="s">
        <v>40</v>
      </c>
      <c r="D732" s="10" t="s">
        <v>23</v>
      </c>
      <c r="E732" s="10" t="s">
        <v>24</v>
      </c>
      <c r="F732" s="10" t="s">
        <v>25</v>
      </c>
      <c r="G732" s="10" t="s">
        <v>24</v>
      </c>
      <c r="H732" s="10">
        <v>26.0</v>
      </c>
      <c r="I732" s="10" t="s">
        <v>25</v>
      </c>
      <c r="J732" s="10">
        <v>3.0</v>
      </c>
      <c r="K732" s="10" t="s">
        <v>49</v>
      </c>
      <c r="L732" s="11">
        <v>2500.0</v>
      </c>
    </row>
    <row r="733" ht="15.75" customHeight="1">
      <c r="A733" s="12" t="s">
        <v>771</v>
      </c>
      <c r="B733" s="13" t="s">
        <v>36</v>
      </c>
      <c r="C733" s="13" t="s">
        <v>22</v>
      </c>
      <c r="D733" s="13" t="s">
        <v>23</v>
      </c>
      <c r="E733" s="13" t="s">
        <v>25</v>
      </c>
      <c r="F733" s="13" t="s">
        <v>24</v>
      </c>
      <c r="G733" s="13" t="s">
        <v>25</v>
      </c>
      <c r="H733" s="13">
        <v>71.0</v>
      </c>
      <c r="I733" s="13" t="s">
        <v>24</v>
      </c>
      <c r="J733" s="13">
        <v>3.0</v>
      </c>
      <c r="K733" s="13" t="s">
        <v>30</v>
      </c>
      <c r="L733" s="14">
        <v>10000.0</v>
      </c>
    </row>
    <row r="734" ht="15.75" customHeight="1">
      <c r="A734" s="9" t="s">
        <v>772</v>
      </c>
      <c r="B734" s="10" t="s">
        <v>21</v>
      </c>
      <c r="C734" s="10" t="s">
        <v>22</v>
      </c>
      <c r="D734" s="10" t="s">
        <v>23</v>
      </c>
      <c r="E734" s="10" t="s">
        <v>25</v>
      </c>
      <c r="F734" s="10" t="s">
        <v>25</v>
      </c>
      <c r="G734" s="10" t="s">
        <v>24</v>
      </c>
      <c r="H734" s="10">
        <v>22.0</v>
      </c>
      <c r="I734" s="10" t="s">
        <v>24</v>
      </c>
      <c r="J734" s="10">
        <v>1.0</v>
      </c>
      <c r="K734" s="10" t="s">
        <v>26</v>
      </c>
      <c r="L734" s="11">
        <v>2500.0</v>
      </c>
    </row>
    <row r="735" ht="15.75" customHeight="1">
      <c r="A735" s="12" t="s">
        <v>773</v>
      </c>
      <c r="B735" s="13" t="s">
        <v>48</v>
      </c>
      <c r="C735" s="13" t="s">
        <v>22</v>
      </c>
      <c r="D735" s="13" t="s">
        <v>23</v>
      </c>
      <c r="E735" s="13" t="s">
        <v>25</v>
      </c>
      <c r="F735" s="13" t="s">
        <v>24</v>
      </c>
      <c r="G735" s="13" t="s">
        <v>25</v>
      </c>
      <c r="H735" s="13">
        <v>88.0</v>
      </c>
      <c r="I735" s="13" t="s">
        <v>25</v>
      </c>
      <c r="J735" s="13">
        <v>5.0</v>
      </c>
      <c r="K735" s="13" t="s">
        <v>30</v>
      </c>
      <c r="L735" s="14">
        <v>10000.0</v>
      </c>
    </row>
    <row r="736" ht="15.75" customHeight="1">
      <c r="A736" s="9" t="s">
        <v>774</v>
      </c>
      <c r="B736" s="10" t="s">
        <v>36</v>
      </c>
      <c r="C736" s="10" t="s">
        <v>22</v>
      </c>
      <c r="D736" s="10" t="s">
        <v>23</v>
      </c>
      <c r="E736" s="10" t="s">
        <v>24</v>
      </c>
      <c r="F736" s="10" t="s">
        <v>25</v>
      </c>
      <c r="G736" s="10" t="s">
        <v>25</v>
      </c>
      <c r="H736" s="10">
        <v>45.0</v>
      </c>
      <c r="I736" s="10" t="s">
        <v>25</v>
      </c>
      <c r="J736" s="10">
        <v>1.0</v>
      </c>
      <c r="K736" s="10" t="s">
        <v>30</v>
      </c>
      <c r="L736" s="11">
        <v>5000.0</v>
      </c>
    </row>
    <row r="737" ht="15.75" customHeight="1">
      <c r="A737" s="12" t="s">
        <v>775</v>
      </c>
      <c r="B737" s="13" t="s">
        <v>39</v>
      </c>
      <c r="C737" s="13" t="s">
        <v>40</v>
      </c>
      <c r="D737" s="13" t="s">
        <v>23</v>
      </c>
      <c r="E737" s="13" t="s">
        <v>24</v>
      </c>
      <c r="F737" s="13" t="s">
        <v>25</v>
      </c>
      <c r="G737" s="13" t="s">
        <v>25</v>
      </c>
      <c r="H737" s="13">
        <v>18.0</v>
      </c>
      <c r="I737" s="13" t="s">
        <v>25</v>
      </c>
      <c r="J737" s="13">
        <v>2.0</v>
      </c>
      <c r="K737" s="13" t="s">
        <v>26</v>
      </c>
      <c r="L737" s="14">
        <v>2500.0</v>
      </c>
    </row>
    <row r="738" ht="15.75" customHeight="1">
      <c r="A738" s="9" t="s">
        <v>776</v>
      </c>
      <c r="B738" s="10" t="s">
        <v>56</v>
      </c>
      <c r="C738" s="10" t="s">
        <v>22</v>
      </c>
      <c r="D738" s="10" t="s">
        <v>23</v>
      </c>
      <c r="E738" s="10" t="s">
        <v>24</v>
      </c>
      <c r="F738" s="10" t="s">
        <v>24</v>
      </c>
      <c r="G738" s="10" t="s">
        <v>24</v>
      </c>
      <c r="H738" s="10">
        <v>20.0</v>
      </c>
      <c r="I738" s="10" t="s">
        <v>24</v>
      </c>
      <c r="J738" s="10">
        <v>2.0</v>
      </c>
      <c r="K738" s="10" t="s">
        <v>26</v>
      </c>
      <c r="L738" s="11">
        <v>2500.0</v>
      </c>
    </row>
    <row r="739" ht="15.75" customHeight="1">
      <c r="A739" s="12" t="s">
        <v>777</v>
      </c>
      <c r="B739" s="13" t="s">
        <v>33</v>
      </c>
      <c r="C739" s="13" t="s">
        <v>22</v>
      </c>
      <c r="D739" s="13" t="s">
        <v>23</v>
      </c>
      <c r="E739" s="13" t="s">
        <v>25</v>
      </c>
      <c r="F739" s="13" t="s">
        <v>25</v>
      </c>
      <c r="G739" s="13" t="s">
        <v>24</v>
      </c>
      <c r="H739" s="13">
        <v>65.0</v>
      </c>
      <c r="I739" s="13" t="s">
        <v>25</v>
      </c>
      <c r="J739" s="13">
        <v>1.0</v>
      </c>
      <c r="K739" s="13" t="s">
        <v>30</v>
      </c>
      <c r="L739" s="14">
        <v>25000.0</v>
      </c>
    </row>
    <row r="740" ht="15.75" customHeight="1">
      <c r="A740" s="9" t="s">
        <v>778</v>
      </c>
      <c r="B740" s="10" t="s">
        <v>85</v>
      </c>
      <c r="C740" s="10" t="s">
        <v>22</v>
      </c>
      <c r="D740" s="10" t="s">
        <v>77</v>
      </c>
      <c r="E740" s="10" t="s">
        <v>25</v>
      </c>
      <c r="F740" s="10" t="s">
        <v>25</v>
      </c>
      <c r="G740" s="10" t="s">
        <v>25</v>
      </c>
      <c r="H740" s="10">
        <v>21.0</v>
      </c>
      <c r="I740" s="10" t="s">
        <v>25</v>
      </c>
      <c r="J740" s="10">
        <v>1.0</v>
      </c>
      <c r="K740" s="10" t="s">
        <v>49</v>
      </c>
      <c r="L740" s="11">
        <v>5000.0</v>
      </c>
    </row>
    <row r="741" ht="15.75" customHeight="1">
      <c r="A741" s="12" t="s">
        <v>779</v>
      </c>
      <c r="B741" s="13" t="s">
        <v>36</v>
      </c>
      <c r="C741" s="13" t="s">
        <v>22</v>
      </c>
      <c r="D741" s="13" t="s">
        <v>77</v>
      </c>
      <c r="E741" s="13" t="s">
        <v>25</v>
      </c>
      <c r="F741" s="13" t="s">
        <v>24</v>
      </c>
      <c r="G741" s="13" t="s">
        <v>24</v>
      </c>
      <c r="H741" s="13">
        <v>14.0</v>
      </c>
      <c r="I741" s="13" t="s">
        <v>24</v>
      </c>
      <c r="J741" s="13">
        <v>0.0</v>
      </c>
      <c r="K741" s="13" t="s">
        <v>49</v>
      </c>
      <c r="L741" s="14">
        <v>64.0</v>
      </c>
    </row>
    <row r="742" ht="15.75" customHeight="1">
      <c r="A742" s="9" t="s">
        <v>780</v>
      </c>
      <c r="B742" s="10" t="s">
        <v>54</v>
      </c>
      <c r="C742" s="10" t="s">
        <v>22</v>
      </c>
      <c r="D742" s="10" t="s">
        <v>23</v>
      </c>
      <c r="E742" s="10" t="s">
        <v>25</v>
      </c>
      <c r="F742" s="10" t="s">
        <v>24</v>
      </c>
      <c r="G742" s="10" t="s">
        <v>25</v>
      </c>
      <c r="H742" s="10">
        <v>30.0</v>
      </c>
      <c r="I742" s="10" t="s">
        <v>24</v>
      </c>
      <c r="J742" s="10">
        <v>1.0</v>
      </c>
      <c r="K742" s="10" t="s">
        <v>45</v>
      </c>
      <c r="L742" s="11">
        <v>5000.0</v>
      </c>
    </row>
    <row r="743" ht="15.75" customHeight="1">
      <c r="A743" s="12" t="s">
        <v>781</v>
      </c>
      <c r="B743" s="13" t="s">
        <v>21</v>
      </c>
      <c r="C743" s="13" t="s">
        <v>22</v>
      </c>
      <c r="D743" s="13" t="s">
        <v>23</v>
      </c>
      <c r="E743" s="13" t="s">
        <v>25</v>
      </c>
      <c r="F743" s="13" t="s">
        <v>25</v>
      </c>
      <c r="G743" s="13" t="s">
        <v>24</v>
      </c>
      <c r="H743" s="13">
        <v>76.0</v>
      </c>
      <c r="I743" s="13" t="s">
        <v>24</v>
      </c>
      <c r="J743" s="13">
        <v>2.0</v>
      </c>
      <c r="K743" s="13" t="s">
        <v>45</v>
      </c>
      <c r="L743" s="14">
        <v>25000.0</v>
      </c>
    </row>
    <row r="744" ht="15.75" customHeight="1">
      <c r="A744" s="9" t="s">
        <v>782</v>
      </c>
      <c r="B744" s="10" t="s">
        <v>42</v>
      </c>
      <c r="C744" s="10" t="s">
        <v>22</v>
      </c>
      <c r="D744" s="10" t="s">
        <v>23</v>
      </c>
      <c r="E744" s="10" t="s">
        <v>25</v>
      </c>
      <c r="F744" s="10" t="s">
        <v>24</v>
      </c>
      <c r="G744" s="10" t="s">
        <v>24</v>
      </c>
      <c r="H744" s="10">
        <v>45.0</v>
      </c>
      <c r="I744" s="10" t="s">
        <v>24</v>
      </c>
      <c r="J744" s="10">
        <v>1.0</v>
      </c>
      <c r="K744" s="10" t="s">
        <v>45</v>
      </c>
      <c r="L744" s="11">
        <v>5000.0</v>
      </c>
    </row>
    <row r="745" ht="15.75" customHeight="1">
      <c r="A745" s="12" t="s">
        <v>783</v>
      </c>
      <c r="B745" s="13" t="s">
        <v>101</v>
      </c>
      <c r="C745" s="13" t="s">
        <v>22</v>
      </c>
      <c r="D745" s="13" t="s">
        <v>23</v>
      </c>
      <c r="E745" s="13" t="s">
        <v>25</v>
      </c>
      <c r="F745" s="13" t="s">
        <v>25</v>
      </c>
      <c r="G745" s="13" t="s">
        <v>24</v>
      </c>
      <c r="H745" s="13">
        <v>43.0</v>
      </c>
      <c r="I745" s="13" t="s">
        <v>25</v>
      </c>
      <c r="J745" s="13">
        <v>1.0</v>
      </c>
      <c r="K745" s="13" t="s">
        <v>26</v>
      </c>
      <c r="L745" s="14">
        <v>5000.0</v>
      </c>
    </row>
    <row r="746" ht="15.75" customHeight="1">
      <c r="A746" s="9" t="s">
        <v>784</v>
      </c>
      <c r="B746" s="10" t="s">
        <v>119</v>
      </c>
      <c r="C746" s="10" t="s">
        <v>22</v>
      </c>
      <c r="D746" s="10" t="s">
        <v>23</v>
      </c>
      <c r="E746" s="10" t="s">
        <v>25</v>
      </c>
      <c r="F746" s="10" t="s">
        <v>25</v>
      </c>
      <c r="G746" s="10" t="s">
        <v>25</v>
      </c>
      <c r="H746" s="10">
        <v>19.0</v>
      </c>
      <c r="I746" s="10" t="s">
        <v>24</v>
      </c>
      <c r="J746" s="10">
        <v>4.0</v>
      </c>
      <c r="K746" s="10" t="s">
        <v>49</v>
      </c>
      <c r="L746" s="11">
        <v>2500.0</v>
      </c>
    </row>
    <row r="747" ht="15.75" customHeight="1">
      <c r="A747" s="12" t="s">
        <v>785</v>
      </c>
      <c r="B747" s="13" t="s">
        <v>101</v>
      </c>
      <c r="C747" s="13" t="s">
        <v>22</v>
      </c>
      <c r="D747" s="13" t="s">
        <v>23</v>
      </c>
      <c r="E747" s="13" t="s">
        <v>25</v>
      </c>
      <c r="F747" s="13" t="s">
        <v>24</v>
      </c>
      <c r="G747" s="13" t="s">
        <v>24</v>
      </c>
      <c r="H747" s="13">
        <v>66.0</v>
      </c>
      <c r="I747" s="13" t="s">
        <v>25</v>
      </c>
      <c r="J747" s="13">
        <v>3.0</v>
      </c>
      <c r="K747" s="13" t="s">
        <v>45</v>
      </c>
      <c r="L747" s="14">
        <v>10000.0</v>
      </c>
    </row>
    <row r="748" ht="15.75" customHeight="1">
      <c r="A748" s="9" t="s">
        <v>786</v>
      </c>
      <c r="B748" s="10" t="s">
        <v>51</v>
      </c>
      <c r="C748" s="10" t="s">
        <v>22</v>
      </c>
      <c r="D748" s="10" t="s">
        <v>23</v>
      </c>
      <c r="E748" s="10" t="s">
        <v>25</v>
      </c>
      <c r="F748" s="10" t="s">
        <v>25</v>
      </c>
      <c r="G748" s="10" t="s">
        <v>24</v>
      </c>
      <c r="H748" s="10">
        <v>32.0</v>
      </c>
      <c r="I748" s="10" t="s">
        <v>24</v>
      </c>
      <c r="J748" s="10">
        <v>4.0</v>
      </c>
      <c r="K748" s="10" t="s">
        <v>26</v>
      </c>
      <c r="L748" s="11">
        <v>10000.0</v>
      </c>
    </row>
    <row r="749" ht="15.75" customHeight="1">
      <c r="A749" s="12" t="s">
        <v>787</v>
      </c>
      <c r="B749" s="13" t="s">
        <v>73</v>
      </c>
      <c r="C749" s="13" t="s">
        <v>40</v>
      </c>
      <c r="D749" s="13" t="s">
        <v>77</v>
      </c>
      <c r="E749" s="13" t="s">
        <v>24</v>
      </c>
      <c r="F749" s="13" t="s">
        <v>25</v>
      </c>
      <c r="G749" s="13" t="s">
        <v>25</v>
      </c>
      <c r="H749" s="13">
        <v>47.0</v>
      </c>
      <c r="I749" s="13" t="s">
        <v>24</v>
      </c>
      <c r="J749" s="13">
        <v>5.0</v>
      </c>
      <c r="K749" s="13" t="s">
        <v>26</v>
      </c>
      <c r="L749" s="14">
        <v>5000.0</v>
      </c>
    </row>
    <row r="750" ht="15.75" customHeight="1">
      <c r="A750" s="9" t="s">
        <v>788</v>
      </c>
      <c r="B750" s="10" t="s">
        <v>73</v>
      </c>
      <c r="C750" s="10" t="s">
        <v>40</v>
      </c>
      <c r="D750" s="10" t="s">
        <v>77</v>
      </c>
      <c r="E750" s="10" t="s">
        <v>25</v>
      </c>
      <c r="F750" s="10" t="s">
        <v>24</v>
      </c>
      <c r="G750" s="10" t="s">
        <v>24</v>
      </c>
      <c r="H750" s="10">
        <v>70.0</v>
      </c>
      <c r="I750" s="10" t="s">
        <v>24</v>
      </c>
      <c r="J750" s="10">
        <v>3.0</v>
      </c>
      <c r="K750" s="10" t="s">
        <v>52</v>
      </c>
      <c r="L750" s="11">
        <v>10000.0</v>
      </c>
    </row>
    <row r="751" ht="15.75" customHeight="1">
      <c r="A751" s="12" t="s">
        <v>789</v>
      </c>
      <c r="B751" s="13" t="s">
        <v>69</v>
      </c>
      <c r="C751" s="13" t="s">
        <v>22</v>
      </c>
      <c r="D751" s="13" t="s">
        <v>23</v>
      </c>
      <c r="E751" s="13" t="s">
        <v>25</v>
      </c>
      <c r="F751" s="13" t="s">
        <v>24</v>
      </c>
      <c r="G751" s="13" t="s">
        <v>24</v>
      </c>
      <c r="H751" s="13">
        <v>55.0</v>
      </c>
      <c r="I751" s="13" t="s">
        <v>25</v>
      </c>
      <c r="J751" s="13">
        <v>4.0</v>
      </c>
      <c r="K751" s="13" t="s">
        <v>52</v>
      </c>
      <c r="L751" s="14">
        <v>10000.0</v>
      </c>
    </row>
    <row r="752" ht="15.75" customHeight="1">
      <c r="A752" s="9" t="s">
        <v>790</v>
      </c>
      <c r="B752" s="10" t="s">
        <v>119</v>
      </c>
      <c r="C752" s="10" t="s">
        <v>22</v>
      </c>
      <c r="D752" s="10" t="s">
        <v>23</v>
      </c>
      <c r="E752" s="10" t="s">
        <v>24</v>
      </c>
      <c r="F752" s="10" t="s">
        <v>25</v>
      </c>
      <c r="G752" s="10" t="s">
        <v>24</v>
      </c>
      <c r="H752" s="10">
        <v>15.0</v>
      </c>
      <c r="I752" s="10" t="s">
        <v>24</v>
      </c>
      <c r="J752" s="10">
        <v>0.0</v>
      </c>
      <c r="K752" s="10" t="s">
        <v>26</v>
      </c>
      <c r="L752" s="11">
        <v>240.0</v>
      </c>
    </row>
    <row r="753" ht="15.75" customHeight="1">
      <c r="A753" s="12" t="s">
        <v>791</v>
      </c>
      <c r="B753" s="13" t="s">
        <v>101</v>
      </c>
      <c r="C753" s="13" t="s">
        <v>22</v>
      </c>
      <c r="D753" s="13" t="s">
        <v>23</v>
      </c>
      <c r="E753" s="13" t="s">
        <v>25</v>
      </c>
      <c r="F753" s="13" t="s">
        <v>25</v>
      </c>
      <c r="G753" s="13" t="s">
        <v>25</v>
      </c>
      <c r="H753" s="13">
        <v>44.0</v>
      </c>
      <c r="I753" s="13" t="s">
        <v>24</v>
      </c>
      <c r="J753" s="13">
        <v>3.0</v>
      </c>
      <c r="K753" s="13" t="s">
        <v>49</v>
      </c>
      <c r="L753" s="14">
        <v>10000.0</v>
      </c>
    </row>
    <row r="754" ht="15.75" customHeight="1">
      <c r="A754" s="9" t="s">
        <v>792</v>
      </c>
      <c r="B754" s="10" t="s">
        <v>29</v>
      </c>
      <c r="C754" s="10" t="s">
        <v>22</v>
      </c>
      <c r="D754" s="10" t="s">
        <v>23</v>
      </c>
      <c r="E754" s="10" t="s">
        <v>24</v>
      </c>
      <c r="F754" s="10" t="s">
        <v>24</v>
      </c>
      <c r="G754" s="10" t="s">
        <v>24</v>
      </c>
      <c r="H754" s="10">
        <v>47.0</v>
      </c>
      <c r="I754" s="10" t="s">
        <v>25</v>
      </c>
      <c r="J754" s="10">
        <v>1.0</v>
      </c>
      <c r="K754" s="10" t="s">
        <v>26</v>
      </c>
      <c r="L754" s="11">
        <v>10000.0</v>
      </c>
    </row>
    <row r="755" ht="15.75" customHeight="1">
      <c r="A755" s="12" t="s">
        <v>793</v>
      </c>
      <c r="B755" s="13" t="s">
        <v>112</v>
      </c>
      <c r="C755" s="13" t="s">
        <v>40</v>
      </c>
      <c r="D755" s="13" t="s">
        <v>23</v>
      </c>
      <c r="E755" s="13" t="s">
        <v>25</v>
      </c>
      <c r="F755" s="13" t="s">
        <v>25</v>
      </c>
      <c r="G755" s="13" t="s">
        <v>24</v>
      </c>
      <c r="H755" s="13">
        <v>79.0</v>
      </c>
      <c r="I755" s="13" t="s">
        <v>25</v>
      </c>
      <c r="J755" s="13">
        <v>1.0</v>
      </c>
      <c r="K755" s="13" t="s">
        <v>45</v>
      </c>
      <c r="L755" s="14">
        <v>25000.0</v>
      </c>
    </row>
    <row r="756" ht="15.75" customHeight="1">
      <c r="A756" s="9" t="s">
        <v>794</v>
      </c>
      <c r="B756" s="10" t="s">
        <v>44</v>
      </c>
      <c r="C756" s="10" t="s">
        <v>22</v>
      </c>
      <c r="D756" s="10" t="s">
        <v>77</v>
      </c>
      <c r="E756" s="10" t="s">
        <v>24</v>
      </c>
      <c r="F756" s="10" t="s">
        <v>24</v>
      </c>
      <c r="G756" s="10" t="s">
        <v>24</v>
      </c>
      <c r="H756" s="10">
        <v>20.0</v>
      </c>
      <c r="I756" s="10" t="s">
        <v>24</v>
      </c>
      <c r="J756" s="10">
        <v>3.0</v>
      </c>
      <c r="K756" s="10" t="s">
        <v>30</v>
      </c>
      <c r="L756" s="11">
        <v>2500.0</v>
      </c>
    </row>
    <row r="757" ht="15.75" customHeight="1">
      <c r="A757" s="12" t="s">
        <v>795</v>
      </c>
      <c r="B757" s="13" t="s">
        <v>85</v>
      </c>
      <c r="C757" s="13" t="s">
        <v>22</v>
      </c>
      <c r="D757" s="13" t="s">
        <v>77</v>
      </c>
      <c r="E757" s="13" t="s">
        <v>24</v>
      </c>
      <c r="F757" s="13" t="s">
        <v>25</v>
      </c>
      <c r="G757" s="13" t="s">
        <v>24</v>
      </c>
      <c r="H757" s="13">
        <v>19.0</v>
      </c>
      <c r="I757" s="13" t="s">
        <v>25</v>
      </c>
      <c r="J757" s="13">
        <v>5.0</v>
      </c>
      <c r="K757" s="13" t="s">
        <v>26</v>
      </c>
      <c r="L757" s="14">
        <v>5000.0</v>
      </c>
    </row>
    <row r="758" ht="15.75" customHeight="1">
      <c r="A758" s="9" t="s">
        <v>796</v>
      </c>
      <c r="B758" s="10" t="s">
        <v>54</v>
      </c>
      <c r="C758" s="10" t="s">
        <v>22</v>
      </c>
      <c r="D758" s="10" t="s">
        <v>77</v>
      </c>
      <c r="E758" s="10" t="s">
        <v>25</v>
      </c>
      <c r="F758" s="10" t="s">
        <v>24</v>
      </c>
      <c r="G758" s="10" t="s">
        <v>25</v>
      </c>
      <c r="H758" s="10">
        <v>71.0</v>
      </c>
      <c r="I758" s="10" t="s">
        <v>24</v>
      </c>
      <c r="J758" s="10">
        <v>4.0</v>
      </c>
      <c r="K758" s="10" t="s">
        <v>45</v>
      </c>
      <c r="L758" s="11">
        <v>10000.0</v>
      </c>
    </row>
    <row r="759" ht="15.75" customHeight="1">
      <c r="A759" s="12" t="s">
        <v>797</v>
      </c>
      <c r="B759" s="13" t="s">
        <v>22</v>
      </c>
      <c r="C759" s="13" t="s">
        <v>22</v>
      </c>
      <c r="D759" s="13" t="s">
        <v>77</v>
      </c>
      <c r="E759" s="13" t="s">
        <v>24</v>
      </c>
      <c r="F759" s="13" t="s">
        <v>24</v>
      </c>
      <c r="G759" s="13" t="s">
        <v>24</v>
      </c>
      <c r="H759" s="13">
        <v>15.0</v>
      </c>
      <c r="I759" s="13" t="s">
        <v>24</v>
      </c>
      <c r="J759" s="13">
        <v>0.0</v>
      </c>
      <c r="K759" s="13" t="s">
        <v>49</v>
      </c>
      <c r="L759" s="14">
        <v>472.0</v>
      </c>
    </row>
    <row r="760" ht="15.75" customHeight="1">
      <c r="A760" s="9" t="s">
        <v>798</v>
      </c>
      <c r="B760" s="10" t="s">
        <v>36</v>
      </c>
      <c r="C760" s="10" t="s">
        <v>22</v>
      </c>
      <c r="D760" s="10" t="s">
        <v>77</v>
      </c>
      <c r="E760" s="10" t="s">
        <v>25</v>
      </c>
      <c r="F760" s="10" t="s">
        <v>25</v>
      </c>
      <c r="G760" s="10" t="s">
        <v>24</v>
      </c>
      <c r="H760" s="10">
        <v>45.0</v>
      </c>
      <c r="I760" s="10" t="s">
        <v>24</v>
      </c>
      <c r="J760" s="10">
        <v>1.0</v>
      </c>
      <c r="K760" s="10" t="s">
        <v>45</v>
      </c>
      <c r="L760" s="11">
        <v>5000.0</v>
      </c>
    </row>
    <row r="761" ht="15.75" customHeight="1">
      <c r="A761" s="12" t="s">
        <v>799</v>
      </c>
      <c r="B761" s="13" t="s">
        <v>29</v>
      </c>
      <c r="C761" s="13" t="s">
        <v>22</v>
      </c>
      <c r="D761" s="13" t="s">
        <v>23</v>
      </c>
      <c r="E761" s="13" t="s">
        <v>24</v>
      </c>
      <c r="F761" s="13" t="s">
        <v>25</v>
      </c>
      <c r="G761" s="13" t="s">
        <v>25</v>
      </c>
      <c r="H761" s="13">
        <v>71.0</v>
      </c>
      <c r="I761" s="13" t="s">
        <v>24</v>
      </c>
      <c r="J761" s="13">
        <v>4.0</v>
      </c>
      <c r="K761" s="13" t="s">
        <v>30</v>
      </c>
      <c r="L761" s="14">
        <v>10000.0</v>
      </c>
    </row>
    <row r="762" ht="15.75" customHeight="1">
      <c r="A762" s="9" t="s">
        <v>800</v>
      </c>
      <c r="B762" s="10" t="s">
        <v>101</v>
      </c>
      <c r="C762" s="10" t="s">
        <v>22</v>
      </c>
      <c r="D762" s="10" t="s">
        <v>77</v>
      </c>
      <c r="E762" s="10" t="s">
        <v>24</v>
      </c>
      <c r="F762" s="10" t="s">
        <v>24</v>
      </c>
      <c r="G762" s="10" t="s">
        <v>24</v>
      </c>
      <c r="H762" s="10">
        <v>41.0</v>
      </c>
      <c r="I762" s="10" t="s">
        <v>25</v>
      </c>
      <c r="J762" s="10">
        <v>1.0</v>
      </c>
      <c r="K762" s="10" t="s">
        <v>26</v>
      </c>
      <c r="L762" s="11">
        <v>5000.0</v>
      </c>
    </row>
    <row r="763" ht="15.75" customHeight="1">
      <c r="A763" s="12" t="s">
        <v>801</v>
      </c>
      <c r="B763" s="13" t="s">
        <v>73</v>
      </c>
      <c r="C763" s="13" t="s">
        <v>40</v>
      </c>
      <c r="D763" s="13" t="s">
        <v>23</v>
      </c>
      <c r="E763" s="13" t="s">
        <v>25</v>
      </c>
      <c r="F763" s="13" t="s">
        <v>25</v>
      </c>
      <c r="G763" s="13" t="s">
        <v>24</v>
      </c>
      <c r="H763" s="13">
        <v>50.0</v>
      </c>
      <c r="I763" s="13" t="s">
        <v>25</v>
      </c>
      <c r="J763" s="13">
        <v>5.0</v>
      </c>
      <c r="K763" s="13" t="s">
        <v>26</v>
      </c>
      <c r="L763" s="14">
        <v>5000.0</v>
      </c>
    </row>
    <row r="764" ht="15.75" customHeight="1">
      <c r="A764" s="9" t="s">
        <v>802</v>
      </c>
      <c r="B764" s="10" t="s">
        <v>21</v>
      </c>
      <c r="C764" s="10" t="s">
        <v>22</v>
      </c>
      <c r="D764" s="10" t="s">
        <v>23</v>
      </c>
      <c r="E764" s="10" t="s">
        <v>25</v>
      </c>
      <c r="F764" s="10" t="s">
        <v>25</v>
      </c>
      <c r="G764" s="10" t="s">
        <v>24</v>
      </c>
      <c r="H764" s="10">
        <v>57.0</v>
      </c>
      <c r="I764" s="10" t="s">
        <v>24</v>
      </c>
      <c r="J764" s="10">
        <v>4.0</v>
      </c>
      <c r="K764" s="10" t="s">
        <v>26</v>
      </c>
      <c r="L764" s="11">
        <v>10000.0</v>
      </c>
    </row>
    <row r="765" ht="15.75" customHeight="1">
      <c r="A765" s="12" t="s">
        <v>803</v>
      </c>
      <c r="B765" s="13" t="s">
        <v>22</v>
      </c>
      <c r="C765" s="13" t="s">
        <v>22</v>
      </c>
      <c r="D765" s="13" t="s">
        <v>77</v>
      </c>
      <c r="E765" s="13" t="s">
        <v>24</v>
      </c>
      <c r="F765" s="13" t="s">
        <v>24</v>
      </c>
      <c r="G765" s="13" t="s">
        <v>24</v>
      </c>
      <c r="H765" s="13">
        <v>66.0</v>
      </c>
      <c r="I765" s="13" t="s">
        <v>24</v>
      </c>
      <c r="J765" s="13">
        <v>2.0</v>
      </c>
      <c r="K765" s="13" t="s">
        <v>45</v>
      </c>
      <c r="L765" s="14">
        <v>25000.0</v>
      </c>
    </row>
    <row r="766" ht="15.75" customHeight="1">
      <c r="A766" s="9" t="s">
        <v>804</v>
      </c>
      <c r="B766" s="10" t="s">
        <v>29</v>
      </c>
      <c r="C766" s="10" t="s">
        <v>22</v>
      </c>
      <c r="D766" s="10" t="s">
        <v>77</v>
      </c>
      <c r="E766" s="10" t="s">
        <v>25</v>
      </c>
      <c r="F766" s="10" t="s">
        <v>25</v>
      </c>
      <c r="G766" s="10" t="s">
        <v>24</v>
      </c>
      <c r="H766" s="10">
        <v>12.0</v>
      </c>
      <c r="I766" s="10" t="s">
        <v>24</v>
      </c>
      <c r="J766" s="10">
        <v>0.0</v>
      </c>
      <c r="K766" s="10" t="s">
        <v>49</v>
      </c>
      <c r="L766" s="11">
        <v>165.0</v>
      </c>
    </row>
    <row r="767" ht="15.75" customHeight="1">
      <c r="A767" s="12" t="s">
        <v>805</v>
      </c>
      <c r="B767" s="13" t="s">
        <v>42</v>
      </c>
      <c r="C767" s="13" t="s">
        <v>22</v>
      </c>
      <c r="D767" s="13" t="s">
        <v>23</v>
      </c>
      <c r="E767" s="13" t="s">
        <v>25</v>
      </c>
      <c r="F767" s="13" t="s">
        <v>25</v>
      </c>
      <c r="G767" s="13" t="s">
        <v>24</v>
      </c>
      <c r="H767" s="13">
        <v>73.0</v>
      </c>
      <c r="I767" s="13" t="s">
        <v>25</v>
      </c>
      <c r="J767" s="13">
        <v>5.0</v>
      </c>
      <c r="K767" s="13" t="s">
        <v>45</v>
      </c>
      <c r="L767" s="14">
        <v>10000.0</v>
      </c>
    </row>
    <row r="768" ht="15.75" customHeight="1">
      <c r="A768" s="9" t="s">
        <v>806</v>
      </c>
      <c r="B768" s="10" t="s">
        <v>21</v>
      </c>
      <c r="C768" s="10" t="s">
        <v>22</v>
      </c>
      <c r="D768" s="10" t="s">
        <v>23</v>
      </c>
      <c r="E768" s="10" t="s">
        <v>24</v>
      </c>
      <c r="F768" s="10" t="s">
        <v>24</v>
      </c>
      <c r="G768" s="10" t="s">
        <v>25</v>
      </c>
      <c r="H768" s="10">
        <v>37.0</v>
      </c>
      <c r="I768" s="10" t="s">
        <v>25</v>
      </c>
      <c r="J768" s="10">
        <v>2.0</v>
      </c>
      <c r="K768" s="10" t="s">
        <v>26</v>
      </c>
      <c r="L768" s="11">
        <v>5000.0</v>
      </c>
    </row>
    <row r="769" ht="15.75" customHeight="1">
      <c r="A769" s="12" t="s">
        <v>807</v>
      </c>
      <c r="B769" s="13" t="s">
        <v>33</v>
      </c>
      <c r="C769" s="13" t="s">
        <v>22</v>
      </c>
      <c r="D769" s="13" t="s">
        <v>23</v>
      </c>
      <c r="E769" s="13" t="s">
        <v>25</v>
      </c>
      <c r="F769" s="13" t="s">
        <v>24</v>
      </c>
      <c r="G769" s="13" t="s">
        <v>25</v>
      </c>
      <c r="H769" s="13">
        <v>49.0</v>
      </c>
      <c r="I769" s="13" t="s">
        <v>24</v>
      </c>
      <c r="J769" s="13">
        <v>2.0</v>
      </c>
      <c r="K769" s="13" t="s">
        <v>49</v>
      </c>
      <c r="L769" s="14">
        <v>5000.0</v>
      </c>
    </row>
    <row r="770" ht="15.75" customHeight="1">
      <c r="A770" s="9" t="s">
        <v>808</v>
      </c>
      <c r="B770" s="10" t="s">
        <v>85</v>
      </c>
      <c r="C770" s="10" t="s">
        <v>22</v>
      </c>
      <c r="D770" s="10" t="s">
        <v>23</v>
      </c>
      <c r="E770" s="10" t="s">
        <v>25</v>
      </c>
      <c r="F770" s="10" t="s">
        <v>25</v>
      </c>
      <c r="G770" s="10" t="s">
        <v>24</v>
      </c>
      <c r="H770" s="10">
        <v>32.0</v>
      </c>
      <c r="I770" s="10" t="s">
        <v>25</v>
      </c>
      <c r="J770" s="10">
        <v>2.0</v>
      </c>
      <c r="K770" s="10" t="s">
        <v>52</v>
      </c>
      <c r="L770" s="11">
        <v>5000.0</v>
      </c>
    </row>
    <row r="771" ht="15.75" customHeight="1">
      <c r="A771" s="12" t="s">
        <v>809</v>
      </c>
      <c r="B771" s="13" t="s">
        <v>29</v>
      </c>
      <c r="C771" s="13" t="s">
        <v>22</v>
      </c>
      <c r="D771" s="13" t="s">
        <v>77</v>
      </c>
      <c r="E771" s="13" t="s">
        <v>24</v>
      </c>
      <c r="F771" s="13" t="s">
        <v>24</v>
      </c>
      <c r="G771" s="13" t="s">
        <v>25</v>
      </c>
      <c r="H771" s="13">
        <v>24.0</v>
      </c>
      <c r="I771" s="13" t="s">
        <v>24</v>
      </c>
      <c r="J771" s="13">
        <v>4.0</v>
      </c>
      <c r="K771" s="13" t="s">
        <v>30</v>
      </c>
      <c r="L771" s="14">
        <v>5000.0</v>
      </c>
    </row>
    <row r="772" ht="15.75" customHeight="1">
      <c r="A772" s="9" t="s">
        <v>810</v>
      </c>
      <c r="B772" s="10" t="s">
        <v>39</v>
      </c>
      <c r="C772" s="10" t="s">
        <v>40</v>
      </c>
      <c r="D772" s="10" t="s">
        <v>23</v>
      </c>
      <c r="E772" s="10" t="s">
        <v>24</v>
      </c>
      <c r="F772" s="10" t="s">
        <v>24</v>
      </c>
      <c r="G772" s="10" t="s">
        <v>24</v>
      </c>
      <c r="H772" s="10">
        <v>35.0</v>
      </c>
      <c r="I772" s="10" t="s">
        <v>25</v>
      </c>
      <c r="J772" s="10">
        <v>3.0</v>
      </c>
      <c r="K772" s="10" t="s">
        <v>52</v>
      </c>
      <c r="L772" s="11">
        <v>10000.0</v>
      </c>
    </row>
    <row r="773" ht="15.75" customHeight="1">
      <c r="A773" s="12" t="s">
        <v>811</v>
      </c>
      <c r="B773" s="13" t="s">
        <v>112</v>
      </c>
      <c r="C773" s="13" t="s">
        <v>40</v>
      </c>
      <c r="D773" s="13" t="s">
        <v>77</v>
      </c>
      <c r="E773" s="13" t="s">
        <v>24</v>
      </c>
      <c r="F773" s="13" t="s">
        <v>24</v>
      </c>
      <c r="G773" s="13" t="s">
        <v>25</v>
      </c>
      <c r="H773" s="13">
        <v>55.0</v>
      </c>
      <c r="I773" s="13" t="s">
        <v>24</v>
      </c>
      <c r="J773" s="13">
        <v>3.0</v>
      </c>
      <c r="K773" s="13" t="s">
        <v>49</v>
      </c>
      <c r="L773" s="14">
        <v>10000.0</v>
      </c>
    </row>
    <row r="774" ht="15.75" customHeight="1">
      <c r="A774" s="9" t="s">
        <v>812</v>
      </c>
      <c r="B774" s="10" t="s">
        <v>39</v>
      </c>
      <c r="C774" s="10" t="s">
        <v>40</v>
      </c>
      <c r="D774" s="10" t="s">
        <v>77</v>
      </c>
      <c r="E774" s="10" t="s">
        <v>25</v>
      </c>
      <c r="F774" s="10" t="s">
        <v>25</v>
      </c>
      <c r="G774" s="10" t="s">
        <v>25</v>
      </c>
      <c r="H774" s="10">
        <v>31.0</v>
      </c>
      <c r="I774" s="10" t="s">
        <v>24</v>
      </c>
      <c r="J774" s="10">
        <v>4.0</v>
      </c>
      <c r="K774" s="10" t="s">
        <v>45</v>
      </c>
      <c r="L774" s="11">
        <v>5000.0</v>
      </c>
    </row>
    <row r="775" ht="15.75" customHeight="1">
      <c r="A775" s="12" t="s">
        <v>813</v>
      </c>
      <c r="B775" s="13" t="s">
        <v>42</v>
      </c>
      <c r="C775" s="13" t="s">
        <v>22</v>
      </c>
      <c r="D775" s="13" t="s">
        <v>77</v>
      </c>
      <c r="E775" s="13" t="s">
        <v>24</v>
      </c>
      <c r="F775" s="13" t="s">
        <v>24</v>
      </c>
      <c r="G775" s="13" t="s">
        <v>24</v>
      </c>
      <c r="H775" s="13">
        <v>59.0</v>
      </c>
      <c r="I775" s="13" t="s">
        <v>25</v>
      </c>
      <c r="J775" s="13">
        <v>1.0</v>
      </c>
      <c r="K775" s="13" t="s">
        <v>30</v>
      </c>
      <c r="L775" s="14">
        <v>10000.0</v>
      </c>
    </row>
    <row r="776" ht="15.75" customHeight="1">
      <c r="A776" s="9" t="s">
        <v>814</v>
      </c>
      <c r="B776" s="10" t="s">
        <v>51</v>
      </c>
      <c r="C776" s="10" t="s">
        <v>22</v>
      </c>
      <c r="D776" s="10" t="s">
        <v>23</v>
      </c>
      <c r="E776" s="10" t="s">
        <v>25</v>
      </c>
      <c r="F776" s="10" t="s">
        <v>24</v>
      </c>
      <c r="G776" s="10" t="s">
        <v>24</v>
      </c>
      <c r="H776" s="10">
        <v>22.0</v>
      </c>
      <c r="I776" s="10" t="s">
        <v>25</v>
      </c>
      <c r="J776" s="10">
        <v>2.0</v>
      </c>
      <c r="K776" s="10" t="s">
        <v>26</v>
      </c>
      <c r="L776" s="11">
        <v>5000.0</v>
      </c>
    </row>
    <row r="777" ht="15.75" customHeight="1">
      <c r="A777" s="12" t="s">
        <v>815</v>
      </c>
      <c r="B777" s="13" t="s">
        <v>22</v>
      </c>
      <c r="C777" s="13" t="s">
        <v>22</v>
      </c>
      <c r="D777" s="13" t="s">
        <v>77</v>
      </c>
      <c r="E777" s="13" t="s">
        <v>25</v>
      </c>
      <c r="F777" s="13" t="s">
        <v>25</v>
      </c>
      <c r="G777" s="13" t="s">
        <v>24</v>
      </c>
      <c r="H777" s="13">
        <v>51.0</v>
      </c>
      <c r="I777" s="13" t="s">
        <v>25</v>
      </c>
      <c r="J777" s="13">
        <v>2.0</v>
      </c>
      <c r="K777" s="13" t="s">
        <v>52</v>
      </c>
      <c r="L777" s="14">
        <v>5000.0</v>
      </c>
    </row>
    <row r="778" ht="15.75" customHeight="1">
      <c r="A778" s="9" t="s">
        <v>816</v>
      </c>
      <c r="B778" s="10" t="s">
        <v>54</v>
      </c>
      <c r="C778" s="10" t="s">
        <v>22</v>
      </c>
      <c r="D778" s="10" t="s">
        <v>23</v>
      </c>
      <c r="E778" s="10" t="s">
        <v>24</v>
      </c>
      <c r="F778" s="10" t="s">
        <v>24</v>
      </c>
      <c r="G778" s="10" t="s">
        <v>24</v>
      </c>
      <c r="H778" s="10">
        <v>50.0</v>
      </c>
      <c r="I778" s="10" t="s">
        <v>24</v>
      </c>
      <c r="J778" s="10">
        <v>4.0</v>
      </c>
      <c r="K778" s="10" t="s">
        <v>30</v>
      </c>
      <c r="L778" s="11">
        <v>5000.0</v>
      </c>
    </row>
    <row r="779" ht="15.75" customHeight="1">
      <c r="A779" s="12" t="s">
        <v>817</v>
      </c>
      <c r="B779" s="13" t="s">
        <v>85</v>
      </c>
      <c r="C779" s="13" t="s">
        <v>22</v>
      </c>
      <c r="D779" s="13" t="s">
        <v>23</v>
      </c>
      <c r="E779" s="13" t="s">
        <v>25</v>
      </c>
      <c r="F779" s="13" t="s">
        <v>24</v>
      </c>
      <c r="G779" s="13" t="s">
        <v>24</v>
      </c>
      <c r="H779" s="13">
        <v>42.0</v>
      </c>
      <c r="I779" s="13" t="s">
        <v>25</v>
      </c>
      <c r="J779" s="13">
        <v>2.0</v>
      </c>
      <c r="K779" s="13" t="s">
        <v>45</v>
      </c>
      <c r="L779" s="14">
        <v>5000.0</v>
      </c>
    </row>
    <row r="780" ht="15.75" customHeight="1">
      <c r="A780" s="9" t="s">
        <v>818</v>
      </c>
      <c r="B780" s="10" t="s">
        <v>64</v>
      </c>
      <c r="C780" s="10" t="s">
        <v>22</v>
      </c>
      <c r="D780" s="10" t="s">
        <v>23</v>
      </c>
      <c r="E780" s="10" t="s">
        <v>25</v>
      </c>
      <c r="F780" s="10" t="s">
        <v>24</v>
      </c>
      <c r="G780" s="10" t="s">
        <v>24</v>
      </c>
      <c r="H780" s="10">
        <v>30.0</v>
      </c>
      <c r="I780" s="10" t="s">
        <v>24</v>
      </c>
      <c r="J780" s="10">
        <v>3.0</v>
      </c>
      <c r="K780" s="10" t="s">
        <v>52</v>
      </c>
      <c r="L780" s="11">
        <v>5000.0</v>
      </c>
    </row>
    <row r="781" ht="15.75" customHeight="1">
      <c r="A781" s="12" t="s">
        <v>819</v>
      </c>
      <c r="B781" s="13" t="s">
        <v>73</v>
      </c>
      <c r="C781" s="13" t="s">
        <v>40</v>
      </c>
      <c r="D781" s="13" t="s">
        <v>23</v>
      </c>
      <c r="E781" s="13" t="s">
        <v>25</v>
      </c>
      <c r="F781" s="13" t="s">
        <v>25</v>
      </c>
      <c r="G781" s="13" t="s">
        <v>24</v>
      </c>
      <c r="H781" s="13">
        <v>21.0</v>
      </c>
      <c r="I781" s="13" t="s">
        <v>24</v>
      </c>
      <c r="J781" s="13">
        <v>1.0</v>
      </c>
      <c r="K781" s="13" t="s">
        <v>26</v>
      </c>
      <c r="L781" s="14">
        <v>2500.0</v>
      </c>
    </row>
    <row r="782" ht="15.75" customHeight="1">
      <c r="A782" s="9" t="s">
        <v>820</v>
      </c>
      <c r="B782" s="10" t="s">
        <v>22</v>
      </c>
      <c r="C782" s="10" t="s">
        <v>22</v>
      </c>
      <c r="D782" s="10" t="s">
        <v>77</v>
      </c>
      <c r="E782" s="10" t="s">
        <v>24</v>
      </c>
      <c r="F782" s="10" t="s">
        <v>24</v>
      </c>
      <c r="G782" s="10" t="s">
        <v>24</v>
      </c>
      <c r="H782" s="10">
        <v>53.0</v>
      </c>
      <c r="I782" s="10" t="s">
        <v>24</v>
      </c>
      <c r="J782" s="10">
        <v>5.0</v>
      </c>
      <c r="K782" s="10" t="s">
        <v>45</v>
      </c>
      <c r="L782" s="11">
        <v>10000.0</v>
      </c>
    </row>
    <row r="783" ht="15.75" customHeight="1">
      <c r="A783" s="12" t="s">
        <v>821</v>
      </c>
      <c r="B783" s="13" t="s">
        <v>42</v>
      </c>
      <c r="C783" s="13" t="s">
        <v>22</v>
      </c>
      <c r="D783" s="13" t="s">
        <v>23</v>
      </c>
      <c r="E783" s="13" t="s">
        <v>24</v>
      </c>
      <c r="F783" s="13" t="s">
        <v>25</v>
      </c>
      <c r="G783" s="13" t="s">
        <v>24</v>
      </c>
      <c r="H783" s="13">
        <v>12.0</v>
      </c>
      <c r="I783" s="13" t="s">
        <v>24</v>
      </c>
      <c r="J783" s="13">
        <v>0.0</v>
      </c>
      <c r="K783" s="13" t="s">
        <v>26</v>
      </c>
      <c r="L783" s="14">
        <v>106.0</v>
      </c>
    </row>
    <row r="784" ht="15.75" customHeight="1">
      <c r="A784" s="9" t="s">
        <v>822</v>
      </c>
      <c r="B784" s="10" t="s">
        <v>39</v>
      </c>
      <c r="C784" s="10" t="s">
        <v>40</v>
      </c>
      <c r="D784" s="10" t="s">
        <v>23</v>
      </c>
      <c r="E784" s="10" t="s">
        <v>25</v>
      </c>
      <c r="F784" s="10" t="s">
        <v>25</v>
      </c>
      <c r="G784" s="10" t="s">
        <v>25</v>
      </c>
      <c r="H784" s="10">
        <v>52.0</v>
      </c>
      <c r="I784" s="10" t="s">
        <v>25</v>
      </c>
      <c r="J784" s="10">
        <v>4.0</v>
      </c>
      <c r="K784" s="10" t="s">
        <v>30</v>
      </c>
      <c r="L784" s="11">
        <v>5000.0</v>
      </c>
    </row>
    <row r="785" ht="15.75" customHeight="1">
      <c r="A785" s="12" t="s">
        <v>823</v>
      </c>
      <c r="B785" s="13" t="s">
        <v>64</v>
      </c>
      <c r="C785" s="13" t="s">
        <v>22</v>
      </c>
      <c r="D785" s="13" t="s">
        <v>23</v>
      </c>
      <c r="E785" s="13" t="s">
        <v>24</v>
      </c>
      <c r="F785" s="13" t="s">
        <v>25</v>
      </c>
      <c r="G785" s="13" t="s">
        <v>25</v>
      </c>
      <c r="H785" s="13">
        <v>34.0</v>
      </c>
      <c r="I785" s="13" t="s">
        <v>25</v>
      </c>
      <c r="J785" s="13">
        <v>2.0</v>
      </c>
      <c r="K785" s="13" t="s">
        <v>26</v>
      </c>
      <c r="L785" s="14">
        <v>5000.0</v>
      </c>
    </row>
    <row r="786" ht="15.75" customHeight="1">
      <c r="A786" s="9" t="s">
        <v>824</v>
      </c>
      <c r="B786" s="10" t="s">
        <v>44</v>
      </c>
      <c r="C786" s="10" t="s">
        <v>22</v>
      </c>
      <c r="D786" s="10" t="s">
        <v>23</v>
      </c>
      <c r="E786" s="10" t="s">
        <v>24</v>
      </c>
      <c r="F786" s="10" t="s">
        <v>25</v>
      </c>
      <c r="G786" s="10" t="s">
        <v>24</v>
      </c>
      <c r="H786" s="10">
        <v>74.0</v>
      </c>
      <c r="I786" s="10" t="s">
        <v>24</v>
      </c>
      <c r="J786" s="10">
        <v>5.0</v>
      </c>
      <c r="K786" s="10" t="s">
        <v>45</v>
      </c>
      <c r="L786" s="11">
        <v>25000.0</v>
      </c>
    </row>
    <row r="787" ht="15.75" customHeight="1">
      <c r="A787" s="12" t="s">
        <v>825</v>
      </c>
      <c r="B787" s="13" t="s">
        <v>54</v>
      </c>
      <c r="C787" s="13" t="s">
        <v>22</v>
      </c>
      <c r="D787" s="13" t="s">
        <v>23</v>
      </c>
      <c r="E787" s="13" t="s">
        <v>24</v>
      </c>
      <c r="F787" s="13" t="s">
        <v>24</v>
      </c>
      <c r="G787" s="13" t="s">
        <v>25</v>
      </c>
      <c r="H787" s="13">
        <v>32.0</v>
      </c>
      <c r="I787" s="13" t="s">
        <v>24</v>
      </c>
      <c r="J787" s="13">
        <v>3.0</v>
      </c>
      <c r="K787" s="13" t="s">
        <v>52</v>
      </c>
      <c r="L787" s="14">
        <v>10000.0</v>
      </c>
    </row>
    <row r="788" ht="15.75" customHeight="1">
      <c r="A788" s="9" t="s">
        <v>826</v>
      </c>
      <c r="B788" s="10" t="s">
        <v>44</v>
      </c>
      <c r="C788" s="10" t="s">
        <v>22</v>
      </c>
      <c r="D788" s="10" t="s">
        <v>23</v>
      </c>
      <c r="E788" s="10" t="s">
        <v>24</v>
      </c>
      <c r="F788" s="10" t="s">
        <v>24</v>
      </c>
      <c r="G788" s="10" t="s">
        <v>25</v>
      </c>
      <c r="H788" s="10">
        <v>37.0</v>
      </c>
      <c r="I788" s="10" t="s">
        <v>25</v>
      </c>
      <c r="J788" s="10">
        <v>2.0</v>
      </c>
      <c r="K788" s="10" t="s">
        <v>45</v>
      </c>
      <c r="L788" s="11">
        <v>5000.0</v>
      </c>
    </row>
    <row r="789" ht="15.75" customHeight="1">
      <c r="A789" s="12" t="s">
        <v>827</v>
      </c>
      <c r="B789" s="13" t="s">
        <v>85</v>
      </c>
      <c r="C789" s="13" t="s">
        <v>22</v>
      </c>
      <c r="D789" s="13" t="s">
        <v>77</v>
      </c>
      <c r="E789" s="13" t="s">
        <v>25</v>
      </c>
      <c r="F789" s="13" t="s">
        <v>24</v>
      </c>
      <c r="G789" s="13" t="s">
        <v>24</v>
      </c>
      <c r="H789" s="13">
        <v>89.0</v>
      </c>
      <c r="I789" s="13" t="s">
        <v>24</v>
      </c>
      <c r="J789" s="13">
        <v>4.0</v>
      </c>
      <c r="K789" s="13" t="s">
        <v>30</v>
      </c>
      <c r="L789" s="14">
        <v>25000.0</v>
      </c>
    </row>
    <row r="790" ht="15.75" customHeight="1">
      <c r="A790" s="9" t="s">
        <v>828</v>
      </c>
      <c r="B790" s="10" t="s">
        <v>21</v>
      </c>
      <c r="C790" s="10" t="s">
        <v>22</v>
      </c>
      <c r="D790" s="10" t="s">
        <v>23</v>
      </c>
      <c r="E790" s="10" t="s">
        <v>25</v>
      </c>
      <c r="F790" s="10" t="s">
        <v>25</v>
      </c>
      <c r="G790" s="10" t="s">
        <v>25</v>
      </c>
      <c r="H790" s="10">
        <v>25.0</v>
      </c>
      <c r="I790" s="10" t="s">
        <v>24</v>
      </c>
      <c r="J790" s="10">
        <v>1.0</v>
      </c>
      <c r="K790" s="10" t="s">
        <v>30</v>
      </c>
      <c r="L790" s="11">
        <v>5000.0</v>
      </c>
    </row>
    <row r="791" ht="15.75" customHeight="1">
      <c r="A791" s="12" t="s">
        <v>829</v>
      </c>
      <c r="B791" s="13" t="s">
        <v>54</v>
      </c>
      <c r="C791" s="13" t="s">
        <v>22</v>
      </c>
      <c r="D791" s="13" t="s">
        <v>77</v>
      </c>
      <c r="E791" s="13" t="s">
        <v>24</v>
      </c>
      <c r="F791" s="13" t="s">
        <v>25</v>
      </c>
      <c r="G791" s="13" t="s">
        <v>24</v>
      </c>
      <c r="H791" s="13">
        <v>17.0</v>
      </c>
      <c r="I791" s="13" t="s">
        <v>24</v>
      </c>
      <c r="J791" s="13">
        <v>0.0</v>
      </c>
      <c r="K791" s="13" t="s">
        <v>30</v>
      </c>
      <c r="L791" s="14">
        <v>14.0</v>
      </c>
    </row>
    <row r="792" ht="15.75" customHeight="1">
      <c r="A792" s="9" t="s">
        <v>830</v>
      </c>
      <c r="B792" s="10" t="s">
        <v>42</v>
      </c>
      <c r="C792" s="10" t="s">
        <v>22</v>
      </c>
      <c r="D792" s="10" t="s">
        <v>77</v>
      </c>
      <c r="E792" s="10" t="s">
        <v>25</v>
      </c>
      <c r="F792" s="10" t="s">
        <v>25</v>
      </c>
      <c r="G792" s="10" t="s">
        <v>25</v>
      </c>
      <c r="H792" s="10">
        <v>33.0</v>
      </c>
      <c r="I792" s="10" t="s">
        <v>25</v>
      </c>
      <c r="J792" s="10">
        <v>5.0</v>
      </c>
      <c r="K792" s="10" t="s">
        <v>52</v>
      </c>
      <c r="L792" s="11">
        <v>10000.0</v>
      </c>
    </row>
    <row r="793" ht="15.75" customHeight="1">
      <c r="A793" s="12" t="s">
        <v>831</v>
      </c>
      <c r="B793" s="13" t="s">
        <v>73</v>
      </c>
      <c r="C793" s="13" t="s">
        <v>40</v>
      </c>
      <c r="D793" s="13" t="s">
        <v>23</v>
      </c>
      <c r="E793" s="13" t="s">
        <v>25</v>
      </c>
      <c r="F793" s="13" t="s">
        <v>25</v>
      </c>
      <c r="G793" s="13" t="s">
        <v>24</v>
      </c>
      <c r="H793" s="13">
        <v>37.0</v>
      </c>
      <c r="I793" s="13" t="s">
        <v>25</v>
      </c>
      <c r="J793" s="13">
        <v>4.0</v>
      </c>
      <c r="K793" s="13" t="s">
        <v>30</v>
      </c>
      <c r="L793" s="14">
        <v>5000.0</v>
      </c>
    </row>
    <row r="794" ht="15.75" customHeight="1">
      <c r="A794" s="9" t="s">
        <v>832</v>
      </c>
      <c r="B794" s="10" t="s">
        <v>56</v>
      </c>
      <c r="C794" s="10" t="s">
        <v>22</v>
      </c>
      <c r="D794" s="10" t="s">
        <v>23</v>
      </c>
      <c r="E794" s="10" t="s">
        <v>25</v>
      </c>
      <c r="F794" s="10" t="s">
        <v>25</v>
      </c>
      <c r="G794" s="10" t="s">
        <v>24</v>
      </c>
      <c r="H794" s="10">
        <v>58.0</v>
      </c>
      <c r="I794" s="10" t="s">
        <v>24</v>
      </c>
      <c r="J794" s="10">
        <v>5.0</v>
      </c>
      <c r="K794" s="10" t="s">
        <v>45</v>
      </c>
      <c r="L794" s="11">
        <v>10000.0</v>
      </c>
    </row>
    <row r="795" ht="15.75" customHeight="1">
      <c r="A795" s="12" t="s">
        <v>833</v>
      </c>
      <c r="B795" s="13" t="s">
        <v>64</v>
      </c>
      <c r="C795" s="13" t="s">
        <v>22</v>
      </c>
      <c r="D795" s="13" t="s">
        <v>23</v>
      </c>
      <c r="E795" s="13" t="s">
        <v>24</v>
      </c>
      <c r="F795" s="13" t="s">
        <v>25</v>
      </c>
      <c r="G795" s="13" t="s">
        <v>25</v>
      </c>
      <c r="H795" s="13">
        <v>86.0</v>
      </c>
      <c r="I795" s="13" t="s">
        <v>25</v>
      </c>
      <c r="J795" s="13">
        <v>5.0</v>
      </c>
      <c r="K795" s="13" t="s">
        <v>30</v>
      </c>
      <c r="L795" s="14">
        <v>10000.0</v>
      </c>
    </row>
    <row r="796" ht="15.75" customHeight="1">
      <c r="A796" s="9" t="s">
        <v>834</v>
      </c>
      <c r="B796" s="10" t="s">
        <v>22</v>
      </c>
      <c r="C796" s="10" t="s">
        <v>22</v>
      </c>
      <c r="D796" s="10" t="s">
        <v>23</v>
      </c>
      <c r="E796" s="10" t="s">
        <v>25</v>
      </c>
      <c r="F796" s="10" t="s">
        <v>24</v>
      </c>
      <c r="G796" s="10" t="s">
        <v>24</v>
      </c>
      <c r="H796" s="10">
        <v>70.0</v>
      </c>
      <c r="I796" s="10" t="s">
        <v>25</v>
      </c>
      <c r="J796" s="10">
        <v>3.0</v>
      </c>
      <c r="K796" s="10" t="s">
        <v>30</v>
      </c>
      <c r="L796" s="11">
        <v>25000.0</v>
      </c>
    </row>
    <row r="797" ht="15.75" customHeight="1">
      <c r="A797" s="12" t="s">
        <v>835</v>
      </c>
      <c r="B797" s="13" t="s">
        <v>36</v>
      </c>
      <c r="C797" s="13" t="s">
        <v>22</v>
      </c>
      <c r="D797" s="13" t="s">
        <v>23</v>
      </c>
      <c r="E797" s="13" t="s">
        <v>24</v>
      </c>
      <c r="F797" s="13" t="s">
        <v>25</v>
      </c>
      <c r="G797" s="13" t="s">
        <v>24</v>
      </c>
      <c r="H797" s="13">
        <v>79.0</v>
      </c>
      <c r="I797" s="13" t="s">
        <v>24</v>
      </c>
      <c r="J797" s="13">
        <v>1.0</v>
      </c>
      <c r="K797" s="13" t="s">
        <v>45</v>
      </c>
      <c r="L797" s="14">
        <v>10000.0</v>
      </c>
    </row>
    <row r="798" ht="15.75" customHeight="1">
      <c r="A798" s="9" t="s">
        <v>836</v>
      </c>
      <c r="B798" s="10" t="s">
        <v>33</v>
      </c>
      <c r="C798" s="10" t="s">
        <v>22</v>
      </c>
      <c r="D798" s="10" t="s">
        <v>23</v>
      </c>
      <c r="E798" s="10" t="s">
        <v>24</v>
      </c>
      <c r="F798" s="10" t="s">
        <v>25</v>
      </c>
      <c r="G798" s="10" t="s">
        <v>24</v>
      </c>
      <c r="H798" s="10">
        <v>66.0</v>
      </c>
      <c r="I798" s="10" t="s">
        <v>25</v>
      </c>
      <c r="J798" s="10">
        <v>2.0</v>
      </c>
      <c r="K798" s="10" t="s">
        <v>45</v>
      </c>
      <c r="L798" s="11">
        <v>25000.0</v>
      </c>
    </row>
    <row r="799" ht="15.75" customHeight="1">
      <c r="A799" s="12" t="s">
        <v>837</v>
      </c>
      <c r="B799" s="13" t="s">
        <v>29</v>
      </c>
      <c r="C799" s="13" t="s">
        <v>22</v>
      </c>
      <c r="D799" s="13" t="s">
        <v>23</v>
      </c>
      <c r="E799" s="13" t="s">
        <v>24</v>
      </c>
      <c r="F799" s="13" t="s">
        <v>25</v>
      </c>
      <c r="G799" s="13" t="s">
        <v>25</v>
      </c>
      <c r="H799" s="13">
        <v>86.0</v>
      </c>
      <c r="I799" s="13" t="s">
        <v>25</v>
      </c>
      <c r="J799" s="13">
        <v>5.0</v>
      </c>
      <c r="K799" s="13" t="s">
        <v>30</v>
      </c>
      <c r="L799" s="14">
        <v>25000.0</v>
      </c>
    </row>
    <row r="800" ht="15.75" customHeight="1">
      <c r="A800" s="9" t="s">
        <v>838</v>
      </c>
      <c r="B800" s="10" t="s">
        <v>112</v>
      </c>
      <c r="C800" s="10" t="s">
        <v>40</v>
      </c>
      <c r="D800" s="10" t="s">
        <v>23</v>
      </c>
      <c r="E800" s="10" t="s">
        <v>24</v>
      </c>
      <c r="F800" s="10" t="s">
        <v>24</v>
      </c>
      <c r="G800" s="10" t="s">
        <v>25</v>
      </c>
      <c r="H800" s="10">
        <v>25.0</v>
      </c>
      <c r="I800" s="10" t="s">
        <v>25</v>
      </c>
      <c r="J800" s="10">
        <v>1.0</v>
      </c>
      <c r="K800" s="10" t="s">
        <v>49</v>
      </c>
      <c r="L800" s="11">
        <v>5000.0</v>
      </c>
    </row>
    <row r="801" ht="15.75" customHeight="1">
      <c r="A801" s="12" t="s">
        <v>839</v>
      </c>
      <c r="B801" s="13" t="s">
        <v>48</v>
      </c>
      <c r="C801" s="13" t="s">
        <v>22</v>
      </c>
      <c r="D801" s="13" t="s">
        <v>77</v>
      </c>
      <c r="E801" s="13" t="s">
        <v>25</v>
      </c>
      <c r="F801" s="13" t="s">
        <v>25</v>
      </c>
      <c r="G801" s="13" t="s">
        <v>25</v>
      </c>
      <c r="H801" s="13">
        <v>55.0</v>
      </c>
      <c r="I801" s="13" t="s">
        <v>25</v>
      </c>
      <c r="J801" s="13">
        <v>1.0</v>
      </c>
      <c r="K801" s="13" t="s">
        <v>26</v>
      </c>
      <c r="L801" s="14">
        <v>10000.0</v>
      </c>
    </row>
    <row r="802" ht="15.75" customHeight="1">
      <c r="A802" s="9" t="s">
        <v>840</v>
      </c>
      <c r="B802" s="10" t="s">
        <v>87</v>
      </c>
      <c r="C802" s="10" t="s">
        <v>22</v>
      </c>
      <c r="D802" s="10" t="s">
        <v>23</v>
      </c>
      <c r="E802" s="10" t="s">
        <v>25</v>
      </c>
      <c r="F802" s="10" t="s">
        <v>24</v>
      </c>
      <c r="G802" s="10" t="s">
        <v>24</v>
      </c>
      <c r="H802" s="10">
        <v>51.0</v>
      </c>
      <c r="I802" s="10" t="s">
        <v>25</v>
      </c>
      <c r="J802" s="10">
        <v>4.0</v>
      </c>
      <c r="K802" s="10" t="s">
        <v>45</v>
      </c>
      <c r="L802" s="11">
        <v>5000.0</v>
      </c>
    </row>
    <row r="803" ht="15.75" customHeight="1">
      <c r="A803" s="12" t="s">
        <v>841</v>
      </c>
      <c r="B803" s="13" t="s">
        <v>29</v>
      </c>
      <c r="C803" s="13" t="s">
        <v>22</v>
      </c>
      <c r="D803" s="13" t="s">
        <v>23</v>
      </c>
      <c r="E803" s="13" t="s">
        <v>25</v>
      </c>
      <c r="F803" s="13" t="s">
        <v>24</v>
      </c>
      <c r="G803" s="13" t="s">
        <v>25</v>
      </c>
      <c r="H803" s="13">
        <v>84.0</v>
      </c>
      <c r="I803" s="13" t="s">
        <v>24</v>
      </c>
      <c r="J803" s="13">
        <v>4.0</v>
      </c>
      <c r="K803" s="13" t="s">
        <v>45</v>
      </c>
      <c r="L803" s="14">
        <v>25000.0</v>
      </c>
    </row>
    <row r="804" ht="15.75" customHeight="1">
      <c r="A804" s="9" t="s">
        <v>842</v>
      </c>
      <c r="B804" s="10" t="s">
        <v>69</v>
      </c>
      <c r="C804" s="10" t="s">
        <v>22</v>
      </c>
      <c r="D804" s="10" t="s">
        <v>77</v>
      </c>
      <c r="E804" s="10" t="s">
        <v>24</v>
      </c>
      <c r="F804" s="10" t="s">
        <v>25</v>
      </c>
      <c r="G804" s="10" t="s">
        <v>24</v>
      </c>
      <c r="H804" s="10">
        <v>63.0</v>
      </c>
      <c r="I804" s="10" t="s">
        <v>25</v>
      </c>
      <c r="J804" s="10">
        <v>3.0</v>
      </c>
      <c r="K804" s="10" t="s">
        <v>30</v>
      </c>
      <c r="L804" s="11">
        <v>10000.0</v>
      </c>
    </row>
    <row r="805" ht="15.75" customHeight="1">
      <c r="A805" s="12" t="s">
        <v>843</v>
      </c>
      <c r="B805" s="13" t="s">
        <v>87</v>
      </c>
      <c r="C805" s="13" t="s">
        <v>22</v>
      </c>
      <c r="D805" s="13" t="s">
        <v>23</v>
      </c>
      <c r="E805" s="13" t="s">
        <v>25</v>
      </c>
      <c r="F805" s="13" t="s">
        <v>24</v>
      </c>
      <c r="G805" s="13" t="s">
        <v>25</v>
      </c>
      <c r="H805" s="13">
        <v>24.0</v>
      </c>
      <c r="I805" s="13" t="s">
        <v>25</v>
      </c>
      <c r="J805" s="13">
        <v>1.0</v>
      </c>
      <c r="K805" s="13" t="s">
        <v>26</v>
      </c>
      <c r="L805" s="14">
        <v>2500.0</v>
      </c>
    </row>
    <row r="806" ht="15.75" customHeight="1">
      <c r="A806" s="9" t="s">
        <v>844</v>
      </c>
      <c r="B806" s="10" t="s">
        <v>42</v>
      </c>
      <c r="C806" s="10" t="s">
        <v>22</v>
      </c>
      <c r="D806" s="10" t="s">
        <v>77</v>
      </c>
      <c r="E806" s="10" t="s">
        <v>24</v>
      </c>
      <c r="F806" s="10" t="s">
        <v>24</v>
      </c>
      <c r="G806" s="10" t="s">
        <v>25</v>
      </c>
      <c r="H806" s="10">
        <v>70.0</v>
      </c>
      <c r="I806" s="10" t="s">
        <v>24</v>
      </c>
      <c r="J806" s="10">
        <v>1.0</v>
      </c>
      <c r="K806" s="10" t="s">
        <v>30</v>
      </c>
      <c r="L806" s="11">
        <v>25000.0</v>
      </c>
    </row>
    <row r="807" ht="15.75" customHeight="1">
      <c r="A807" s="12" t="s">
        <v>845</v>
      </c>
      <c r="B807" s="13" t="s">
        <v>69</v>
      </c>
      <c r="C807" s="13" t="s">
        <v>22</v>
      </c>
      <c r="D807" s="13" t="s">
        <v>23</v>
      </c>
      <c r="E807" s="13" t="s">
        <v>25</v>
      </c>
      <c r="F807" s="13" t="s">
        <v>24</v>
      </c>
      <c r="G807" s="13" t="s">
        <v>24</v>
      </c>
      <c r="H807" s="13">
        <v>37.0</v>
      </c>
      <c r="I807" s="13" t="s">
        <v>25</v>
      </c>
      <c r="J807" s="13">
        <v>5.0</v>
      </c>
      <c r="K807" s="13" t="s">
        <v>30</v>
      </c>
      <c r="L807" s="14">
        <v>10000.0</v>
      </c>
    </row>
    <row r="808" ht="15.75" customHeight="1">
      <c r="A808" s="9" t="s">
        <v>846</v>
      </c>
      <c r="B808" s="10" t="s">
        <v>87</v>
      </c>
      <c r="C808" s="10" t="s">
        <v>22</v>
      </c>
      <c r="D808" s="10" t="s">
        <v>23</v>
      </c>
      <c r="E808" s="10" t="s">
        <v>25</v>
      </c>
      <c r="F808" s="10" t="s">
        <v>24</v>
      </c>
      <c r="G808" s="10" t="s">
        <v>24</v>
      </c>
      <c r="H808" s="10">
        <v>34.0</v>
      </c>
      <c r="I808" s="10" t="s">
        <v>24</v>
      </c>
      <c r="J808" s="10">
        <v>2.0</v>
      </c>
      <c r="K808" s="10" t="s">
        <v>49</v>
      </c>
      <c r="L808" s="11">
        <v>10000.0</v>
      </c>
    </row>
    <row r="809" ht="15.75" customHeight="1">
      <c r="A809" s="12" t="s">
        <v>847</v>
      </c>
      <c r="B809" s="13" t="s">
        <v>44</v>
      </c>
      <c r="C809" s="13" t="s">
        <v>22</v>
      </c>
      <c r="D809" s="13" t="s">
        <v>23</v>
      </c>
      <c r="E809" s="13" t="s">
        <v>24</v>
      </c>
      <c r="F809" s="13" t="s">
        <v>24</v>
      </c>
      <c r="G809" s="13" t="s">
        <v>24</v>
      </c>
      <c r="H809" s="13">
        <v>48.0</v>
      </c>
      <c r="I809" s="13" t="s">
        <v>24</v>
      </c>
      <c r="J809" s="13">
        <v>4.0</v>
      </c>
      <c r="K809" s="13" t="s">
        <v>26</v>
      </c>
      <c r="L809" s="14">
        <v>5000.0</v>
      </c>
    </row>
    <row r="810" ht="15.75" customHeight="1">
      <c r="A810" s="9" t="s">
        <v>848</v>
      </c>
      <c r="B810" s="10" t="s">
        <v>73</v>
      </c>
      <c r="C810" s="10" t="s">
        <v>40</v>
      </c>
      <c r="D810" s="10" t="s">
        <v>77</v>
      </c>
      <c r="E810" s="10" t="s">
        <v>25</v>
      </c>
      <c r="F810" s="10" t="s">
        <v>24</v>
      </c>
      <c r="G810" s="10" t="s">
        <v>24</v>
      </c>
      <c r="H810" s="10">
        <v>40.0</v>
      </c>
      <c r="I810" s="10" t="s">
        <v>25</v>
      </c>
      <c r="J810" s="10">
        <v>4.0</v>
      </c>
      <c r="K810" s="10" t="s">
        <v>26</v>
      </c>
      <c r="L810" s="11">
        <v>5000.0</v>
      </c>
    </row>
    <row r="811" ht="15.75" customHeight="1">
      <c r="A811" s="12" t="s">
        <v>849</v>
      </c>
      <c r="B811" s="13" t="s">
        <v>42</v>
      </c>
      <c r="C811" s="13" t="s">
        <v>22</v>
      </c>
      <c r="D811" s="13" t="s">
        <v>23</v>
      </c>
      <c r="E811" s="13" t="s">
        <v>24</v>
      </c>
      <c r="F811" s="13" t="s">
        <v>25</v>
      </c>
      <c r="G811" s="13" t="s">
        <v>24</v>
      </c>
      <c r="H811" s="13">
        <v>16.0</v>
      </c>
      <c r="I811" s="13" t="s">
        <v>24</v>
      </c>
      <c r="J811" s="13">
        <v>0.0</v>
      </c>
      <c r="K811" s="13" t="s">
        <v>26</v>
      </c>
      <c r="L811" s="14">
        <v>202.0</v>
      </c>
    </row>
    <row r="812" ht="15.75" customHeight="1">
      <c r="A812" s="9" t="s">
        <v>850</v>
      </c>
      <c r="B812" s="10" t="s">
        <v>33</v>
      </c>
      <c r="C812" s="10" t="s">
        <v>22</v>
      </c>
      <c r="D812" s="10" t="s">
        <v>23</v>
      </c>
      <c r="E812" s="10" t="s">
        <v>25</v>
      </c>
      <c r="F812" s="10" t="s">
        <v>24</v>
      </c>
      <c r="G812" s="10" t="s">
        <v>24</v>
      </c>
      <c r="H812" s="10">
        <v>24.0</v>
      </c>
      <c r="I812" s="10" t="s">
        <v>25</v>
      </c>
      <c r="J812" s="10">
        <v>3.0</v>
      </c>
      <c r="K812" s="10" t="s">
        <v>30</v>
      </c>
      <c r="L812" s="11">
        <v>5000.0</v>
      </c>
    </row>
    <row r="813" ht="15.75" customHeight="1">
      <c r="A813" s="12" t="s">
        <v>851</v>
      </c>
      <c r="B813" s="13" t="s">
        <v>119</v>
      </c>
      <c r="C813" s="13" t="s">
        <v>22</v>
      </c>
      <c r="D813" s="13" t="s">
        <v>23</v>
      </c>
      <c r="E813" s="13" t="s">
        <v>24</v>
      </c>
      <c r="F813" s="13" t="s">
        <v>25</v>
      </c>
      <c r="G813" s="13" t="s">
        <v>25</v>
      </c>
      <c r="H813" s="13">
        <v>20.0</v>
      </c>
      <c r="I813" s="13" t="s">
        <v>24</v>
      </c>
      <c r="J813" s="13">
        <v>5.0</v>
      </c>
      <c r="K813" s="13" t="s">
        <v>30</v>
      </c>
      <c r="L813" s="14">
        <v>5000.0</v>
      </c>
    </row>
    <row r="814" ht="15.75" customHeight="1">
      <c r="A814" s="9" t="s">
        <v>852</v>
      </c>
      <c r="B814" s="10" t="s">
        <v>69</v>
      </c>
      <c r="C814" s="10" t="s">
        <v>22</v>
      </c>
      <c r="D814" s="10" t="s">
        <v>23</v>
      </c>
      <c r="E814" s="10" t="s">
        <v>24</v>
      </c>
      <c r="F814" s="10" t="s">
        <v>24</v>
      </c>
      <c r="G814" s="10" t="s">
        <v>25</v>
      </c>
      <c r="H814" s="10">
        <v>20.0</v>
      </c>
      <c r="I814" s="10" t="s">
        <v>24</v>
      </c>
      <c r="J814" s="10">
        <v>2.0</v>
      </c>
      <c r="K814" s="10" t="s">
        <v>49</v>
      </c>
      <c r="L814" s="11">
        <v>2500.0</v>
      </c>
    </row>
    <row r="815" ht="15.75" customHeight="1">
      <c r="A815" s="12" t="s">
        <v>853</v>
      </c>
      <c r="B815" s="13" t="s">
        <v>73</v>
      </c>
      <c r="C815" s="13" t="s">
        <v>40</v>
      </c>
      <c r="D815" s="13" t="s">
        <v>77</v>
      </c>
      <c r="E815" s="13" t="s">
        <v>25</v>
      </c>
      <c r="F815" s="13" t="s">
        <v>24</v>
      </c>
      <c r="G815" s="13" t="s">
        <v>25</v>
      </c>
      <c r="H815" s="13">
        <v>71.0</v>
      </c>
      <c r="I815" s="13" t="s">
        <v>25</v>
      </c>
      <c r="J815" s="13">
        <v>4.0</v>
      </c>
      <c r="K815" s="13" t="s">
        <v>45</v>
      </c>
      <c r="L815" s="14">
        <v>10000.0</v>
      </c>
    </row>
    <row r="816" ht="15.75" customHeight="1">
      <c r="A816" s="9" t="s">
        <v>854</v>
      </c>
      <c r="B816" s="10" t="s">
        <v>73</v>
      </c>
      <c r="C816" s="10" t="s">
        <v>40</v>
      </c>
      <c r="D816" s="10" t="s">
        <v>23</v>
      </c>
      <c r="E816" s="10" t="s">
        <v>24</v>
      </c>
      <c r="F816" s="10" t="s">
        <v>25</v>
      </c>
      <c r="G816" s="10" t="s">
        <v>24</v>
      </c>
      <c r="H816" s="10">
        <v>73.0</v>
      </c>
      <c r="I816" s="10" t="s">
        <v>24</v>
      </c>
      <c r="J816" s="10">
        <v>2.0</v>
      </c>
      <c r="K816" s="10" t="s">
        <v>52</v>
      </c>
      <c r="L816" s="11">
        <v>10000.0</v>
      </c>
    </row>
    <row r="817" ht="15.75" customHeight="1">
      <c r="A817" s="12" t="s">
        <v>855</v>
      </c>
      <c r="B817" s="13" t="s">
        <v>101</v>
      </c>
      <c r="C817" s="13" t="s">
        <v>22</v>
      </c>
      <c r="D817" s="13" t="s">
        <v>77</v>
      </c>
      <c r="E817" s="13" t="s">
        <v>24</v>
      </c>
      <c r="F817" s="13" t="s">
        <v>24</v>
      </c>
      <c r="G817" s="13" t="s">
        <v>24</v>
      </c>
      <c r="H817" s="13">
        <v>14.0</v>
      </c>
      <c r="I817" s="13" t="s">
        <v>24</v>
      </c>
      <c r="J817" s="13">
        <v>0.0</v>
      </c>
      <c r="K817" s="13" t="s">
        <v>49</v>
      </c>
      <c r="L817" s="14">
        <v>303.0</v>
      </c>
    </row>
    <row r="818" ht="15.75" customHeight="1">
      <c r="A818" s="9" t="s">
        <v>856</v>
      </c>
      <c r="B818" s="10" t="s">
        <v>36</v>
      </c>
      <c r="C818" s="10" t="s">
        <v>22</v>
      </c>
      <c r="D818" s="10" t="s">
        <v>23</v>
      </c>
      <c r="E818" s="10" t="s">
        <v>25</v>
      </c>
      <c r="F818" s="10" t="s">
        <v>25</v>
      </c>
      <c r="G818" s="10" t="s">
        <v>24</v>
      </c>
      <c r="H818" s="10">
        <v>86.0</v>
      </c>
      <c r="I818" s="10" t="s">
        <v>24</v>
      </c>
      <c r="J818" s="10">
        <v>3.0</v>
      </c>
      <c r="K818" s="10" t="s">
        <v>30</v>
      </c>
      <c r="L818" s="11">
        <v>10000.0</v>
      </c>
    </row>
    <row r="819" ht="15.75" customHeight="1">
      <c r="A819" s="12" t="s">
        <v>857</v>
      </c>
      <c r="B819" s="13" t="s">
        <v>44</v>
      </c>
      <c r="C819" s="13" t="s">
        <v>22</v>
      </c>
      <c r="D819" s="13" t="s">
        <v>77</v>
      </c>
      <c r="E819" s="13" t="s">
        <v>25</v>
      </c>
      <c r="F819" s="13" t="s">
        <v>24</v>
      </c>
      <c r="G819" s="13" t="s">
        <v>25</v>
      </c>
      <c r="H819" s="13">
        <v>47.0</v>
      </c>
      <c r="I819" s="13" t="s">
        <v>25</v>
      </c>
      <c r="J819" s="13">
        <v>5.0</v>
      </c>
      <c r="K819" s="13" t="s">
        <v>49</v>
      </c>
      <c r="L819" s="14">
        <v>10000.0</v>
      </c>
    </row>
    <row r="820" ht="15.75" customHeight="1">
      <c r="A820" s="9" t="s">
        <v>858</v>
      </c>
      <c r="B820" s="10" t="s">
        <v>85</v>
      </c>
      <c r="C820" s="10" t="s">
        <v>22</v>
      </c>
      <c r="D820" s="10" t="s">
        <v>23</v>
      </c>
      <c r="E820" s="10" t="s">
        <v>25</v>
      </c>
      <c r="F820" s="10" t="s">
        <v>24</v>
      </c>
      <c r="G820" s="10" t="s">
        <v>24</v>
      </c>
      <c r="H820" s="10">
        <v>76.0</v>
      </c>
      <c r="I820" s="10" t="s">
        <v>25</v>
      </c>
      <c r="J820" s="10">
        <v>2.0</v>
      </c>
      <c r="K820" s="10" t="s">
        <v>52</v>
      </c>
      <c r="L820" s="11">
        <v>25000.0</v>
      </c>
    </row>
    <row r="821" ht="15.75" customHeight="1">
      <c r="A821" s="12" t="s">
        <v>859</v>
      </c>
      <c r="B821" s="13" t="s">
        <v>39</v>
      </c>
      <c r="C821" s="13" t="s">
        <v>40</v>
      </c>
      <c r="D821" s="13" t="s">
        <v>23</v>
      </c>
      <c r="E821" s="13" t="s">
        <v>25</v>
      </c>
      <c r="F821" s="13" t="s">
        <v>24</v>
      </c>
      <c r="G821" s="13" t="s">
        <v>24</v>
      </c>
      <c r="H821" s="13">
        <v>41.0</v>
      </c>
      <c r="I821" s="13" t="s">
        <v>25</v>
      </c>
      <c r="J821" s="13">
        <v>5.0</v>
      </c>
      <c r="K821" s="13" t="s">
        <v>30</v>
      </c>
      <c r="L821" s="14">
        <v>10000.0</v>
      </c>
    </row>
    <row r="822" ht="15.75" customHeight="1">
      <c r="A822" s="9" t="s">
        <v>860</v>
      </c>
      <c r="B822" s="10" t="s">
        <v>119</v>
      </c>
      <c r="C822" s="10" t="s">
        <v>22</v>
      </c>
      <c r="D822" s="10" t="s">
        <v>23</v>
      </c>
      <c r="E822" s="10" t="s">
        <v>25</v>
      </c>
      <c r="F822" s="10" t="s">
        <v>24</v>
      </c>
      <c r="G822" s="10" t="s">
        <v>25</v>
      </c>
      <c r="H822" s="10">
        <v>40.0</v>
      </c>
      <c r="I822" s="10" t="s">
        <v>24</v>
      </c>
      <c r="J822" s="10">
        <v>4.0</v>
      </c>
      <c r="K822" s="10" t="s">
        <v>26</v>
      </c>
      <c r="L822" s="11">
        <v>5000.0</v>
      </c>
    </row>
    <row r="823" ht="15.75" customHeight="1">
      <c r="A823" s="12" t="s">
        <v>861</v>
      </c>
      <c r="B823" s="13" t="s">
        <v>56</v>
      </c>
      <c r="C823" s="13" t="s">
        <v>22</v>
      </c>
      <c r="D823" s="13" t="s">
        <v>23</v>
      </c>
      <c r="E823" s="13" t="s">
        <v>24</v>
      </c>
      <c r="F823" s="13" t="s">
        <v>25</v>
      </c>
      <c r="G823" s="13" t="s">
        <v>25</v>
      </c>
      <c r="H823" s="13">
        <v>56.0</v>
      </c>
      <c r="I823" s="13" t="s">
        <v>24</v>
      </c>
      <c r="J823" s="13">
        <v>5.0</v>
      </c>
      <c r="K823" s="13" t="s">
        <v>52</v>
      </c>
      <c r="L823" s="14">
        <v>5000.0</v>
      </c>
    </row>
    <row r="824" ht="15.75" customHeight="1">
      <c r="A824" s="9" t="s">
        <v>862</v>
      </c>
      <c r="B824" s="10" t="s">
        <v>85</v>
      </c>
      <c r="C824" s="10" t="s">
        <v>22</v>
      </c>
      <c r="D824" s="10" t="s">
        <v>23</v>
      </c>
      <c r="E824" s="10" t="s">
        <v>24</v>
      </c>
      <c r="F824" s="10" t="s">
        <v>25</v>
      </c>
      <c r="G824" s="10" t="s">
        <v>25</v>
      </c>
      <c r="H824" s="10">
        <v>54.0</v>
      </c>
      <c r="I824" s="10" t="s">
        <v>25</v>
      </c>
      <c r="J824" s="10">
        <v>4.0</v>
      </c>
      <c r="K824" s="10" t="s">
        <v>30</v>
      </c>
      <c r="L824" s="11">
        <v>10000.0</v>
      </c>
    </row>
    <row r="825" ht="15.75" customHeight="1">
      <c r="A825" s="12" t="s">
        <v>863</v>
      </c>
      <c r="B825" s="13" t="s">
        <v>44</v>
      </c>
      <c r="C825" s="13" t="s">
        <v>22</v>
      </c>
      <c r="D825" s="13" t="s">
        <v>23</v>
      </c>
      <c r="E825" s="13" t="s">
        <v>25</v>
      </c>
      <c r="F825" s="13" t="s">
        <v>24</v>
      </c>
      <c r="G825" s="13" t="s">
        <v>25</v>
      </c>
      <c r="H825" s="13">
        <v>57.0</v>
      </c>
      <c r="I825" s="13" t="s">
        <v>24</v>
      </c>
      <c r="J825" s="13">
        <v>5.0</v>
      </c>
      <c r="K825" s="13" t="s">
        <v>45</v>
      </c>
      <c r="L825" s="14">
        <v>10000.0</v>
      </c>
    </row>
    <row r="826" ht="15.75" customHeight="1">
      <c r="A826" s="9" t="s">
        <v>864</v>
      </c>
      <c r="B826" s="10" t="s">
        <v>36</v>
      </c>
      <c r="C826" s="10" t="s">
        <v>22</v>
      </c>
      <c r="D826" s="10" t="s">
        <v>77</v>
      </c>
      <c r="E826" s="10" t="s">
        <v>24</v>
      </c>
      <c r="F826" s="10" t="s">
        <v>24</v>
      </c>
      <c r="G826" s="10" t="s">
        <v>24</v>
      </c>
      <c r="H826" s="10">
        <v>13.0</v>
      </c>
      <c r="I826" s="10" t="s">
        <v>24</v>
      </c>
      <c r="J826" s="10">
        <v>0.0</v>
      </c>
      <c r="K826" s="10" t="s">
        <v>49</v>
      </c>
      <c r="L826" s="11">
        <v>92.0</v>
      </c>
    </row>
    <row r="827" ht="15.75" customHeight="1">
      <c r="A827" s="12" t="s">
        <v>244</v>
      </c>
      <c r="B827" s="13" t="s">
        <v>51</v>
      </c>
      <c r="C827" s="13" t="s">
        <v>22</v>
      </c>
      <c r="D827" s="13" t="s">
        <v>23</v>
      </c>
      <c r="E827" s="13" t="s">
        <v>24</v>
      </c>
      <c r="F827" s="13" t="s">
        <v>24</v>
      </c>
      <c r="G827" s="13" t="s">
        <v>24</v>
      </c>
      <c r="H827" s="13">
        <v>67.0</v>
      </c>
      <c r="I827" s="13" t="s">
        <v>24</v>
      </c>
      <c r="J827" s="13">
        <v>2.0</v>
      </c>
      <c r="K827" s="13" t="s">
        <v>30</v>
      </c>
      <c r="L827" s="14">
        <v>25000.0</v>
      </c>
    </row>
    <row r="828" ht="15.75" customHeight="1">
      <c r="A828" s="9" t="s">
        <v>245</v>
      </c>
      <c r="B828" s="10" t="s">
        <v>48</v>
      </c>
      <c r="C828" s="10" t="s">
        <v>22</v>
      </c>
      <c r="D828" s="10" t="s">
        <v>23</v>
      </c>
      <c r="E828" s="10" t="s">
        <v>24</v>
      </c>
      <c r="F828" s="10" t="s">
        <v>24</v>
      </c>
      <c r="G828" s="10" t="s">
        <v>24</v>
      </c>
      <c r="H828" s="10">
        <v>16.0</v>
      </c>
      <c r="I828" s="10" t="s">
        <v>24</v>
      </c>
      <c r="J828" s="10">
        <v>0.0</v>
      </c>
      <c r="K828" s="10" t="s">
        <v>49</v>
      </c>
      <c r="L828" s="11">
        <v>420.0</v>
      </c>
    </row>
    <row r="829" ht="15.75" customHeight="1">
      <c r="A829" s="12" t="s">
        <v>865</v>
      </c>
      <c r="B829" s="13" t="s">
        <v>48</v>
      </c>
      <c r="C829" s="13" t="s">
        <v>22</v>
      </c>
      <c r="D829" s="13" t="s">
        <v>23</v>
      </c>
      <c r="E829" s="13" t="s">
        <v>24</v>
      </c>
      <c r="F829" s="13" t="s">
        <v>25</v>
      </c>
      <c r="G829" s="13" t="s">
        <v>25</v>
      </c>
      <c r="H829" s="13">
        <v>37.0</v>
      </c>
      <c r="I829" s="13" t="s">
        <v>24</v>
      </c>
      <c r="J829" s="13">
        <v>2.0</v>
      </c>
      <c r="K829" s="13" t="s">
        <v>26</v>
      </c>
      <c r="L829" s="14">
        <v>10000.0</v>
      </c>
    </row>
    <row r="830" ht="15.75" customHeight="1">
      <c r="A830" s="9" t="s">
        <v>247</v>
      </c>
      <c r="B830" s="10" t="s">
        <v>87</v>
      </c>
      <c r="C830" s="10" t="s">
        <v>22</v>
      </c>
      <c r="D830" s="10" t="s">
        <v>23</v>
      </c>
      <c r="E830" s="10" t="s">
        <v>25</v>
      </c>
      <c r="F830" s="10" t="s">
        <v>25</v>
      </c>
      <c r="G830" s="10" t="s">
        <v>25</v>
      </c>
      <c r="H830" s="10">
        <v>85.0</v>
      </c>
      <c r="I830" s="10" t="s">
        <v>25</v>
      </c>
      <c r="J830" s="10">
        <v>3.0</v>
      </c>
      <c r="K830" s="10" t="s">
        <v>52</v>
      </c>
      <c r="L830" s="11">
        <v>25000.0</v>
      </c>
    </row>
    <row r="831" ht="15.75" customHeight="1">
      <c r="A831" s="12" t="s">
        <v>248</v>
      </c>
      <c r="B831" s="13" t="s">
        <v>85</v>
      </c>
      <c r="C831" s="13" t="s">
        <v>22</v>
      </c>
      <c r="D831" s="13" t="s">
        <v>77</v>
      </c>
      <c r="E831" s="13" t="s">
        <v>24</v>
      </c>
      <c r="F831" s="13" t="s">
        <v>25</v>
      </c>
      <c r="G831" s="13" t="s">
        <v>24</v>
      </c>
      <c r="H831" s="13">
        <v>53.0</v>
      </c>
      <c r="I831" s="13" t="s">
        <v>24</v>
      </c>
      <c r="J831" s="13">
        <v>1.0</v>
      </c>
      <c r="K831" s="13" t="s">
        <v>52</v>
      </c>
      <c r="L831" s="14">
        <v>5000.0</v>
      </c>
    </row>
    <row r="832" ht="15.75" customHeight="1">
      <c r="A832" s="9" t="s">
        <v>866</v>
      </c>
      <c r="B832" s="10" t="s">
        <v>87</v>
      </c>
      <c r="C832" s="10" t="s">
        <v>22</v>
      </c>
      <c r="D832" s="10" t="s">
        <v>23</v>
      </c>
      <c r="E832" s="10" t="s">
        <v>24</v>
      </c>
      <c r="F832" s="10" t="s">
        <v>24</v>
      </c>
      <c r="G832" s="10" t="s">
        <v>24</v>
      </c>
      <c r="H832" s="10">
        <v>16.0</v>
      </c>
      <c r="I832" s="10" t="s">
        <v>24</v>
      </c>
      <c r="J832" s="10">
        <v>0.0</v>
      </c>
      <c r="K832" s="10" t="s">
        <v>26</v>
      </c>
      <c r="L832" s="11">
        <v>411.0</v>
      </c>
    </row>
    <row r="833" ht="15.75" customHeight="1">
      <c r="A833" s="12" t="s">
        <v>867</v>
      </c>
      <c r="B833" s="13" t="s">
        <v>36</v>
      </c>
      <c r="C833" s="13" t="s">
        <v>22</v>
      </c>
      <c r="D833" s="13" t="s">
        <v>23</v>
      </c>
      <c r="E833" s="13" t="s">
        <v>24</v>
      </c>
      <c r="F833" s="13" t="s">
        <v>24</v>
      </c>
      <c r="G833" s="13" t="s">
        <v>24</v>
      </c>
      <c r="H833" s="13">
        <v>43.0</v>
      </c>
      <c r="I833" s="13" t="s">
        <v>25</v>
      </c>
      <c r="J833" s="13">
        <v>2.0</v>
      </c>
      <c r="K833" s="13" t="s">
        <v>49</v>
      </c>
      <c r="L833" s="14">
        <v>10000.0</v>
      </c>
    </row>
    <row r="834" ht="15.75" customHeight="1">
      <c r="A834" s="9" t="s">
        <v>868</v>
      </c>
      <c r="B834" s="10" t="s">
        <v>64</v>
      </c>
      <c r="C834" s="10" t="s">
        <v>22</v>
      </c>
      <c r="D834" s="10" t="s">
        <v>23</v>
      </c>
      <c r="E834" s="10" t="s">
        <v>25</v>
      </c>
      <c r="F834" s="10" t="s">
        <v>25</v>
      </c>
      <c r="G834" s="10" t="s">
        <v>24</v>
      </c>
      <c r="H834" s="10">
        <v>52.0</v>
      </c>
      <c r="I834" s="10" t="s">
        <v>24</v>
      </c>
      <c r="J834" s="10">
        <v>3.0</v>
      </c>
      <c r="K834" s="10" t="s">
        <v>52</v>
      </c>
      <c r="L834" s="11">
        <v>10000.0</v>
      </c>
    </row>
    <row r="835" ht="15.75" customHeight="1">
      <c r="A835" s="12" t="s">
        <v>869</v>
      </c>
      <c r="B835" s="13" t="s">
        <v>119</v>
      </c>
      <c r="C835" s="13" t="s">
        <v>22</v>
      </c>
      <c r="D835" s="13" t="s">
        <v>23</v>
      </c>
      <c r="E835" s="13" t="s">
        <v>25</v>
      </c>
      <c r="F835" s="13" t="s">
        <v>25</v>
      </c>
      <c r="G835" s="13" t="s">
        <v>25</v>
      </c>
      <c r="H835" s="13">
        <v>88.0</v>
      </c>
      <c r="I835" s="13" t="s">
        <v>24</v>
      </c>
      <c r="J835" s="13">
        <v>1.0</v>
      </c>
      <c r="K835" s="13" t="s">
        <v>52</v>
      </c>
      <c r="L835" s="14">
        <v>25000.0</v>
      </c>
    </row>
    <row r="836" ht="15.75" customHeight="1">
      <c r="A836" s="9" t="s">
        <v>870</v>
      </c>
      <c r="B836" s="10" t="s">
        <v>87</v>
      </c>
      <c r="C836" s="10" t="s">
        <v>22</v>
      </c>
      <c r="D836" s="10" t="s">
        <v>77</v>
      </c>
      <c r="E836" s="10" t="s">
        <v>25</v>
      </c>
      <c r="F836" s="10" t="s">
        <v>25</v>
      </c>
      <c r="G836" s="10" t="s">
        <v>25</v>
      </c>
      <c r="H836" s="10">
        <v>32.0</v>
      </c>
      <c r="I836" s="10" t="s">
        <v>24</v>
      </c>
      <c r="J836" s="10">
        <v>2.0</v>
      </c>
      <c r="K836" s="10" t="s">
        <v>30</v>
      </c>
      <c r="L836" s="11">
        <v>10000.0</v>
      </c>
    </row>
    <row r="837" ht="15.75" customHeight="1">
      <c r="A837" s="12" t="s">
        <v>871</v>
      </c>
      <c r="B837" s="13" t="s">
        <v>36</v>
      </c>
      <c r="C837" s="13" t="s">
        <v>22</v>
      </c>
      <c r="D837" s="13" t="s">
        <v>23</v>
      </c>
      <c r="E837" s="13" t="s">
        <v>25</v>
      </c>
      <c r="F837" s="13" t="s">
        <v>24</v>
      </c>
      <c r="G837" s="13" t="s">
        <v>24</v>
      </c>
      <c r="H837" s="13">
        <v>33.0</v>
      </c>
      <c r="I837" s="13" t="s">
        <v>24</v>
      </c>
      <c r="J837" s="13">
        <v>2.0</v>
      </c>
      <c r="K837" s="13" t="s">
        <v>52</v>
      </c>
      <c r="L837" s="14">
        <v>10000.0</v>
      </c>
    </row>
    <row r="838" ht="15.75" customHeight="1">
      <c r="A838" s="9" t="s">
        <v>872</v>
      </c>
      <c r="B838" s="10" t="s">
        <v>73</v>
      </c>
      <c r="C838" s="10" t="s">
        <v>40</v>
      </c>
      <c r="D838" s="10" t="s">
        <v>77</v>
      </c>
      <c r="E838" s="10" t="s">
        <v>25</v>
      </c>
      <c r="F838" s="10" t="s">
        <v>25</v>
      </c>
      <c r="G838" s="10" t="s">
        <v>25</v>
      </c>
      <c r="H838" s="10">
        <v>88.0</v>
      </c>
      <c r="I838" s="10" t="s">
        <v>24</v>
      </c>
      <c r="J838" s="10">
        <v>4.0</v>
      </c>
      <c r="K838" s="10" t="s">
        <v>30</v>
      </c>
      <c r="L838" s="11">
        <v>10000.0</v>
      </c>
    </row>
    <row r="839" ht="15.75" customHeight="1">
      <c r="A839" s="12" t="s">
        <v>873</v>
      </c>
      <c r="B839" s="13" t="s">
        <v>69</v>
      </c>
      <c r="C839" s="13" t="s">
        <v>22</v>
      </c>
      <c r="D839" s="13" t="s">
        <v>77</v>
      </c>
      <c r="E839" s="13" t="s">
        <v>24</v>
      </c>
      <c r="F839" s="13" t="s">
        <v>25</v>
      </c>
      <c r="G839" s="13" t="s">
        <v>24</v>
      </c>
      <c r="H839" s="13">
        <v>31.0</v>
      </c>
      <c r="I839" s="13" t="s">
        <v>24</v>
      </c>
      <c r="J839" s="13">
        <v>1.0</v>
      </c>
      <c r="K839" s="13" t="s">
        <v>30</v>
      </c>
      <c r="L839" s="14">
        <v>5000.0</v>
      </c>
    </row>
    <row r="840" ht="15.75" customHeight="1">
      <c r="A840" s="9" t="s">
        <v>874</v>
      </c>
      <c r="B840" s="10" t="s">
        <v>42</v>
      </c>
      <c r="C840" s="10" t="s">
        <v>22</v>
      </c>
      <c r="D840" s="10" t="s">
        <v>77</v>
      </c>
      <c r="E840" s="10" t="s">
        <v>25</v>
      </c>
      <c r="F840" s="10" t="s">
        <v>25</v>
      </c>
      <c r="G840" s="10" t="s">
        <v>24</v>
      </c>
      <c r="H840" s="10">
        <v>76.0</v>
      </c>
      <c r="I840" s="10" t="s">
        <v>25</v>
      </c>
      <c r="J840" s="10">
        <v>5.0</v>
      </c>
      <c r="K840" s="10" t="s">
        <v>30</v>
      </c>
      <c r="L840" s="11">
        <v>10000.0</v>
      </c>
    </row>
    <row r="841" ht="15.75" customHeight="1">
      <c r="A841" s="12" t="s">
        <v>875</v>
      </c>
      <c r="B841" s="13" t="s">
        <v>29</v>
      </c>
      <c r="C841" s="13" t="s">
        <v>22</v>
      </c>
      <c r="D841" s="13" t="s">
        <v>77</v>
      </c>
      <c r="E841" s="13" t="s">
        <v>25</v>
      </c>
      <c r="F841" s="13" t="s">
        <v>24</v>
      </c>
      <c r="G841" s="13" t="s">
        <v>25</v>
      </c>
      <c r="H841" s="13">
        <v>31.0</v>
      </c>
      <c r="I841" s="13" t="s">
        <v>25</v>
      </c>
      <c r="J841" s="13">
        <v>1.0</v>
      </c>
      <c r="K841" s="13" t="s">
        <v>30</v>
      </c>
      <c r="L841" s="14">
        <v>5000.0</v>
      </c>
    </row>
    <row r="842" ht="15.75" customHeight="1">
      <c r="A842" s="9" t="s">
        <v>876</v>
      </c>
      <c r="B842" s="10" t="s">
        <v>87</v>
      </c>
      <c r="C842" s="10" t="s">
        <v>22</v>
      </c>
      <c r="D842" s="10" t="s">
        <v>23</v>
      </c>
      <c r="E842" s="10" t="s">
        <v>25</v>
      </c>
      <c r="F842" s="10" t="s">
        <v>25</v>
      </c>
      <c r="G842" s="10" t="s">
        <v>25</v>
      </c>
      <c r="H842" s="10">
        <v>59.0</v>
      </c>
      <c r="I842" s="10" t="s">
        <v>24</v>
      </c>
      <c r="J842" s="10">
        <v>3.0</v>
      </c>
      <c r="K842" s="10" t="s">
        <v>49</v>
      </c>
      <c r="L842" s="11">
        <v>5000.0</v>
      </c>
    </row>
    <row r="843" ht="15.75" customHeight="1">
      <c r="A843" s="12" t="s">
        <v>877</v>
      </c>
      <c r="B843" s="13" t="s">
        <v>33</v>
      </c>
      <c r="C843" s="13" t="s">
        <v>22</v>
      </c>
      <c r="D843" s="13" t="s">
        <v>23</v>
      </c>
      <c r="E843" s="13" t="s">
        <v>24</v>
      </c>
      <c r="F843" s="13" t="s">
        <v>25</v>
      </c>
      <c r="G843" s="13" t="s">
        <v>25</v>
      </c>
      <c r="H843" s="13">
        <v>23.0</v>
      </c>
      <c r="I843" s="13" t="s">
        <v>24</v>
      </c>
      <c r="J843" s="13">
        <v>5.0</v>
      </c>
      <c r="K843" s="13" t="s">
        <v>49</v>
      </c>
      <c r="L843" s="14">
        <v>5000.0</v>
      </c>
    </row>
    <row r="844" ht="15.75" customHeight="1">
      <c r="A844" s="9" t="s">
        <v>878</v>
      </c>
      <c r="B844" s="10" t="s">
        <v>73</v>
      </c>
      <c r="C844" s="10" t="s">
        <v>40</v>
      </c>
      <c r="D844" s="10" t="s">
        <v>77</v>
      </c>
      <c r="E844" s="10" t="s">
        <v>25</v>
      </c>
      <c r="F844" s="10" t="s">
        <v>24</v>
      </c>
      <c r="G844" s="10" t="s">
        <v>25</v>
      </c>
      <c r="H844" s="10">
        <v>61.0</v>
      </c>
      <c r="I844" s="10" t="s">
        <v>24</v>
      </c>
      <c r="J844" s="10">
        <v>3.0</v>
      </c>
      <c r="K844" s="10" t="s">
        <v>30</v>
      </c>
      <c r="L844" s="11">
        <v>25000.0</v>
      </c>
    </row>
    <row r="845" ht="15.75" customHeight="1">
      <c r="A845" s="12" t="s">
        <v>879</v>
      </c>
      <c r="B845" s="13" t="s">
        <v>42</v>
      </c>
      <c r="C845" s="13" t="s">
        <v>22</v>
      </c>
      <c r="D845" s="13" t="s">
        <v>23</v>
      </c>
      <c r="E845" s="13" t="s">
        <v>25</v>
      </c>
      <c r="F845" s="13" t="s">
        <v>24</v>
      </c>
      <c r="G845" s="13" t="s">
        <v>24</v>
      </c>
      <c r="H845" s="13">
        <v>41.0</v>
      </c>
      <c r="I845" s="13" t="s">
        <v>24</v>
      </c>
      <c r="J845" s="13">
        <v>3.0</v>
      </c>
      <c r="K845" s="13" t="s">
        <v>49</v>
      </c>
      <c r="L845" s="14">
        <v>10000.0</v>
      </c>
    </row>
    <row r="846" ht="15.75" customHeight="1">
      <c r="A846" s="9" t="s">
        <v>880</v>
      </c>
      <c r="B846" s="10" t="s">
        <v>87</v>
      </c>
      <c r="C846" s="10" t="s">
        <v>22</v>
      </c>
      <c r="D846" s="10" t="s">
        <v>23</v>
      </c>
      <c r="E846" s="10" t="s">
        <v>24</v>
      </c>
      <c r="F846" s="10" t="s">
        <v>24</v>
      </c>
      <c r="G846" s="10" t="s">
        <v>24</v>
      </c>
      <c r="H846" s="10">
        <v>16.0</v>
      </c>
      <c r="I846" s="10" t="s">
        <v>24</v>
      </c>
      <c r="J846" s="10">
        <v>0.0</v>
      </c>
      <c r="K846" s="10" t="s">
        <v>26</v>
      </c>
      <c r="L846" s="11">
        <v>495.0</v>
      </c>
    </row>
    <row r="847" ht="15.75" customHeight="1">
      <c r="A847" s="12" t="s">
        <v>881</v>
      </c>
      <c r="B847" s="13" t="s">
        <v>36</v>
      </c>
      <c r="C847" s="13" t="s">
        <v>22</v>
      </c>
      <c r="D847" s="13" t="s">
        <v>77</v>
      </c>
      <c r="E847" s="13" t="s">
        <v>25</v>
      </c>
      <c r="F847" s="13" t="s">
        <v>25</v>
      </c>
      <c r="G847" s="13" t="s">
        <v>24</v>
      </c>
      <c r="H847" s="13">
        <v>61.0</v>
      </c>
      <c r="I847" s="13" t="s">
        <v>25</v>
      </c>
      <c r="J847" s="13">
        <v>1.0</v>
      </c>
      <c r="K847" s="13" t="s">
        <v>45</v>
      </c>
      <c r="L847" s="14">
        <v>25000.0</v>
      </c>
    </row>
    <row r="848" ht="15.75" customHeight="1">
      <c r="A848" s="9" t="s">
        <v>882</v>
      </c>
      <c r="B848" s="10" t="s">
        <v>21</v>
      </c>
      <c r="C848" s="10" t="s">
        <v>22</v>
      </c>
      <c r="D848" s="10" t="s">
        <v>23</v>
      </c>
      <c r="E848" s="10" t="s">
        <v>25</v>
      </c>
      <c r="F848" s="10" t="s">
        <v>25</v>
      </c>
      <c r="G848" s="10" t="s">
        <v>25</v>
      </c>
      <c r="H848" s="10">
        <v>51.0</v>
      </c>
      <c r="I848" s="10" t="s">
        <v>24</v>
      </c>
      <c r="J848" s="10">
        <v>4.0</v>
      </c>
      <c r="K848" s="10" t="s">
        <v>30</v>
      </c>
      <c r="L848" s="11">
        <v>5000.0</v>
      </c>
    </row>
    <row r="849" ht="15.75" customHeight="1">
      <c r="A849" s="12" t="s">
        <v>883</v>
      </c>
      <c r="B849" s="13" t="s">
        <v>54</v>
      </c>
      <c r="C849" s="13" t="s">
        <v>22</v>
      </c>
      <c r="D849" s="13" t="s">
        <v>23</v>
      </c>
      <c r="E849" s="13" t="s">
        <v>25</v>
      </c>
      <c r="F849" s="13" t="s">
        <v>24</v>
      </c>
      <c r="G849" s="13" t="s">
        <v>25</v>
      </c>
      <c r="H849" s="13">
        <v>44.0</v>
      </c>
      <c r="I849" s="13" t="s">
        <v>25</v>
      </c>
      <c r="J849" s="13">
        <v>2.0</v>
      </c>
      <c r="K849" s="13" t="s">
        <v>52</v>
      </c>
      <c r="L849" s="14">
        <v>5000.0</v>
      </c>
    </row>
    <row r="850" ht="15.75" customHeight="1">
      <c r="A850" s="9" t="s">
        <v>884</v>
      </c>
      <c r="B850" s="10" t="s">
        <v>73</v>
      </c>
      <c r="C850" s="10" t="s">
        <v>40</v>
      </c>
      <c r="D850" s="10" t="s">
        <v>23</v>
      </c>
      <c r="E850" s="10" t="s">
        <v>24</v>
      </c>
      <c r="F850" s="10" t="s">
        <v>24</v>
      </c>
      <c r="G850" s="10" t="s">
        <v>24</v>
      </c>
      <c r="H850" s="10">
        <v>37.0</v>
      </c>
      <c r="I850" s="10" t="s">
        <v>25</v>
      </c>
      <c r="J850" s="10">
        <v>5.0</v>
      </c>
      <c r="K850" s="10" t="s">
        <v>45</v>
      </c>
      <c r="L850" s="11">
        <v>10000.0</v>
      </c>
    </row>
    <row r="851" ht="15.75" customHeight="1">
      <c r="A851" s="12" t="s">
        <v>885</v>
      </c>
      <c r="B851" s="13" t="s">
        <v>48</v>
      </c>
      <c r="C851" s="13" t="s">
        <v>22</v>
      </c>
      <c r="D851" s="13" t="s">
        <v>23</v>
      </c>
      <c r="E851" s="13" t="s">
        <v>25</v>
      </c>
      <c r="F851" s="13" t="s">
        <v>25</v>
      </c>
      <c r="G851" s="13" t="s">
        <v>24</v>
      </c>
      <c r="H851" s="13">
        <v>52.0</v>
      </c>
      <c r="I851" s="13" t="s">
        <v>24</v>
      </c>
      <c r="J851" s="13">
        <v>5.0</v>
      </c>
      <c r="K851" s="13" t="s">
        <v>49</v>
      </c>
      <c r="L851" s="14">
        <v>5000.0</v>
      </c>
    </row>
    <row r="852" ht="15.75" customHeight="1">
      <c r="A852" s="9" t="s">
        <v>886</v>
      </c>
      <c r="B852" s="10" t="s">
        <v>87</v>
      </c>
      <c r="C852" s="10" t="s">
        <v>22</v>
      </c>
      <c r="D852" s="10" t="s">
        <v>23</v>
      </c>
      <c r="E852" s="10" t="s">
        <v>25</v>
      </c>
      <c r="F852" s="10" t="s">
        <v>25</v>
      </c>
      <c r="G852" s="10" t="s">
        <v>24</v>
      </c>
      <c r="H852" s="10">
        <v>19.0</v>
      </c>
      <c r="I852" s="10" t="s">
        <v>24</v>
      </c>
      <c r="J852" s="10">
        <v>5.0</v>
      </c>
      <c r="K852" s="10" t="s">
        <v>49</v>
      </c>
      <c r="L852" s="11">
        <v>2500.0</v>
      </c>
    </row>
    <row r="853" ht="15.75" customHeight="1">
      <c r="A853" s="12" t="s">
        <v>887</v>
      </c>
      <c r="B853" s="13" t="s">
        <v>21</v>
      </c>
      <c r="C853" s="13" t="s">
        <v>22</v>
      </c>
      <c r="D853" s="13" t="s">
        <v>77</v>
      </c>
      <c r="E853" s="13" t="s">
        <v>24</v>
      </c>
      <c r="F853" s="13" t="s">
        <v>25</v>
      </c>
      <c r="G853" s="13" t="s">
        <v>25</v>
      </c>
      <c r="H853" s="13">
        <v>89.0</v>
      </c>
      <c r="I853" s="13" t="s">
        <v>25</v>
      </c>
      <c r="J853" s="13">
        <v>5.0</v>
      </c>
      <c r="K853" s="13" t="s">
        <v>45</v>
      </c>
      <c r="L853" s="14">
        <v>10000.0</v>
      </c>
    </row>
    <row r="854" ht="15.75" customHeight="1">
      <c r="A854" s="9" t="s">
        <v>888</v>
      </c>
      <c r="B854" s="10" t="s">
        <v>112</v>
      </c>
      <c r="C854" s="10" t="s">
        <v>40</v>
      </c>
      <c r="D854" s="10" t="s">
        <v>23</v>
      </c>
      <c r="E854" s="10" t="s">
        <v>25</v>
      </c>
      <c r="F854" s="10" t="s">
        <v>25</v>
      </c>
      <c r="G854" s="10" t="s">
        <v>24</v>
      </c>
      <c r="H854" s="10">
        <v>52.0</v>
      </c>
      <c r="I854" s="10" t="s">
        <v>25</v>
      </c>
      <c r="J854" s="10">
        <v>4.0</v>
      </c>
      <c r="K854" s="10" t="s">
        <v>52</v>
      </c>
      <c r="L854" s="11">
        <v>10000.0</v>
      </c>
    </row>
    <row r="855" ht="15.75" customHeight="1">
      <c r="A855" s="12" t="s">
        <v>889</v>
      </c>
      <c r="B855" s="13" t="s">
        <v>69</v>
      </c>
      <c r="C855" s="13" t="s">
        <v>22</v>
      </c>
      <c r="D855" s="13" t="s">
        <v>77</v>
      </c>
      <c r="E855" s="13" t="s">
        <v>25</v>
      </c>
      <c r="F855" s="13" t="s">
        <v>25</v>
      </c>
      <c r="G855" s="13" t="s">
        <v>25</v>
      </c>
      <c r="H855" s="13">
        <v>18.0</v>
      </c>
      <c r="I855" s="13" t="s">
        <v>25</v>
      </c>
      <c r="J855" s="13">
        <v>3.0</v>
      </c>
      <c r="K855" s="13" t="s">
        <v>49</v>
      </c>
      <c r="L855" s="14">
        <v>2500.0</v>
      </c>
    </row>
    <row r="856" ht="15.75" customHeight="1">
      <c r="A856" s="9" t="s">
        <v>890</v>
      </c>
      <c r="B856" s="10" t="s">
        <v>51</v>
      </c>
      <c r="C856" s="10" t="s">
        <v>22</v>
      </c>
      <c r="D856" s="10" t="s">
        <v>77</v>
      </c>
      <c r="E856" s="10" t="s">
        <v>25</v>
      </c>
      <c r="F856" s="10" t="s">
        <v>24</v>
      </c>
      <c r="G856" s="10" t="s">
        <v>24</v>
      </c>
      <c r="H856" s="10">
        <v>86.0</v>
      </c>
      <c r="I856" s="10" t="s">
        <v>24</v>
      </c>
      <c r="J856" s="10">
        <v>1.0</v>
      </c>
      <c r="K856" s="10" t="s">
        <v>30</v>
      </c>
      <c r="L856" s="11">
        <v>25000.0</v>
      </c>
    </row>
    <row r="857" ht="15.75" customHeight="1">
      <c r="A857" s="12" t="s">
        <v>891</v>
      </c>
      <c r="B857" s="13" t="s">
        <v>36</v>
      </c>
      <c r="C857" s="13" t="s">
        <v>22</v>
      </c>
      <c r="D857" s="13" t="s">
        <v>77</v>
      </c>
      <c r="E857" s="13" t="s">
        <v>24</v>
      </c>
      <c r="F857" s="13" t="s">
        <v>25</v>
      </c>
      <c r="G857" s="13" t="s">
        <v>24</v>
      </c>
      <c r="H857" s="13">
        <v>15.0</v>
      </c>
      <c r="I857" s="13" t="s">
        <v>24</v>
      </c>
      <c r="J857" s="13">
        <v>0.0</v>
      </c>
      <c r="K857" s="13" t="s">
        <v>49</v>
      </c>
      <c r="L857" s="14">
        <v>81.0</v>
      </c>
    </row>
    <row r="858" ht="15.75" customHeight="1">
      <c r="A858" s="9" t="s">
        <v>892</v>
      </c>
      <c r="B858" s="10" t="s">
        <v>54</v>
      </c>
      <c r="C858" s="10" t="s">
        <v>22</v>
      </c>
      <c r="D858" s="10" t="s">
        <v>23</v>
      </c>
      <c r="E858" s="10" t="s">
        <v>25</v>
      </c>
      <c r="F858" s="10" t="s">
        <v>25</v>
      </c>
      <c r="G858" s="10" t="s">
        <v>25</v>
      </c>
      <c r="H858" s="10">
        <v>66.0</v>
      </c>
      <c r="I858" s="10" t="s">
        <v>24</v>
      </c>
      <c r="J858" s="10">
        <v>1.0</v>
      </c>
      <c r="K858" s="10" t="s">
        <v>52</v>
      </c>
      <c r="L858" s="11">
        <v>10000.0</v>
      </c>
    </row>
    <row r="859" ht="15.75" customHeight="1">
      <c r="A859" s="12" t="s">
        <v>893</v>
      </c>
      <c r="B859" s="13" t="s">
        <v>36</v>
      </c>
      <c r="C859" s="13" t="s">
        <v>22</v>
      </c>
      <c r="D859" s="13" t="s">
        <v>77</v>
      </c>
      <c r="E859" s="13" t="s">
        <v>25</v>
      </c>
      <c r="F859" s="13" t="s">
        <v>24</v>
      </c>
      <c r="G859" s="13" t="s">
        <v>24</v>
      </c>
      <c r="H859" s="13">
        <v>13.0</v>
      </c>
      <c r="I859" s="13" t="s">
        <v>24</v>
      </c>
      <c r="J859" s="13">
        <v>0.0</v>
      </c>
      <c r="K859" s="13" t="s">
        <v>26</v>
      </c>
      <c r="L859" s="14">
        <v>39.0</v>
      </c>
    </row>
    <row r="860" ht="15.75" customHeight="1">
      <c r="A860" s="9" t="s">
        <v>894</v>
      </c>
      <c r="B860" s="10" t="s">
        <v>36</v>
      </c>
      <c r="C860" s="10" t="s">
        <v>22</v>
      </c>
      <c r="D860" s="10" t="s">
        <v>23</v>
      </c>
      <c r="E860" s="10" t="s">
        <v>24</v>
      </c>
      <c r="F860" s="10" t="s">
        <v>25</v>
      </c>
      <c r="G860" s="10" t="s">
        <v>24</v>
      </c>
      <c r="H860" s="10">
        <v>74.0</v>
      </c>
      <c r="I860" s="10" t="s">
        <v>24</v>
      </c>
      <c r="J860" s="10">
        <v>4.0</v>
      </c>
      <c r="K860" s="10" t="s">
        <v>45</v>
      </c>
      <c r="L860" s="11">
        <v>10000.0</v>
      </c>
    </row>
    <row r="861" ht="15.75" customHeight="1">
      <c r="A861" s="12" t="s">
        <v>895</v>
      </c>
      <c r="B861" s="13" t="s">
        <v>29</v>
      </c>
      <c r="C861" s="13" t="s">
        <v>22</v>
      </c>
      <c r="D861" s="13" t="s">
        <v>23</v>
      </c>
      <c r="E861" s="13" t="s">
        <v>25</v>
      </c>
      <c r="F861" s="13" t="s">
        <v>24</v>
      </c>
      <c r="G861" s="13" t="s">
        <v>25</v>
      </c>
      <c r="H861" s="13">
        <v>45.0</v>
      </c>
      <c r="I861" s="13" t="s">
        <v>24</v>
      </c>
      <c r="J861" s="13">
        <v>3.0</v>
      </c>
      <c r="K861" s="13" t="s">
        <v>49</v>
      </c>
      <c r="L861" s="14">
        <v>5000.0</v>
      </c>
    </row>
    <row r="862" ht="15.75" customHeight="1">
      <c r="A862" s="9" t="s">
        <v>896</v>
      </c>
      <c r="B862" s="10" t="s">
        <v>48</v>
      </c>
      <c r="C862" s="10" t="s">
        <v>22</v>
      </c>
      <c r="D862" s="10" t="s">
        <v>23</v>
      </c>
      <c r="E862" s="10" t="s">
        <v>25</v>
      </c>
      <c r="F862" s="10" t="s">
        <v>25</v>
      </c>
      <c r="G862" s="10" t="s">
        <v>25</v>
      </c>
      <c r="H862" s="10">
        <v>69.0</v>
      </c>
      <c r="I862" s="10" t="s">
        <v>24</v>
      </c>
      <c r="J862" s="10">
        <v>5.0</v>
      </c>
      <c r="K862" s="10" t="s">
        <v>45</v>
      </c>
      <c r="L862" s="11">
        <v>25000.0</v>
      </c>
    </row>
    <row r="863" ht="15.75" customHeight="1">
      <c r="A863" s="12" t="s">
        <v>897</v>
      </c>
      <c r="B863" s="13" t="s">
        <v>44</v>
      </c>
      <c r="C863" s="13" t="s">
        <v>22</v>
      </c>
      <c r="D863" s="13" t="s">
        <v>23</v>
      </c>
      <c r="E863" s="13" t="s">
        <v>24</v>
      </c>
      <c r="F863" s="13" t="s">
        <v>24</v>
      </c>
      <c r="G863" s="13" t="s">
        <v>24</v>
      </c>
      <c r="H863" s="13">
        <v>14.0</v>
      </c>
      <c r="I863" s="13" t="s">
        <v>24</v>
      </c>
      <c r="J863" s="13">
        <v>0.0</v>
      </c>
      <c r="K863" s="13" t="s">
        <v>49</v>
      </c>
      <c r="L863" s="14">
        <v>434.0</v>
      </c>
    </row>
    <row r="864" ht="15.75" customHeight="1">
      <c r="A864" s="9" t="s">
        <v>898</v>
      </c>
      <c r="B864" s="10" t="s">
        <v>42</v>
      </c>
      <c r="C864" s="10" t="s">
        <v>22</v>
      </c>
      <c r="D864" s="10" t="s">
        <v>23</v>
      </c>
      <c r="E864" s="10" t="s">
        <v>25</v>
      </c>
      <c r="F864" s="10" t="s">
        <v>25</v>
      </c>
      <c r="G864" s="10" t="s">
        <v>25</v>
      </c>
      <c r="H864" s="10">
        <v>50.0</v>
      </c>
      <c r="I864" s="10" t="s">
        <v>25</v>
      </c>
      <c r="J864" s="10">
        <v>3.0</v>
      </c>
      <c r="K864" s="10" t="s">
        <v>30</v>
      </c>
      <c r="L864" s="11">
        <v>5000.0</v>
      </c>
    </row>
    <row r="865" ht="15.75" customHeight="1">
      <c r="A865" s="12" t="s">
        <v>899</v>
      </c>
      <c r="B865" s="13" t="s">
        <v>87</v>
      </c>
      <c r="C865" s="13" t="s">
        <v>22</v>
      </c>
      <c r="D865" s="13" t="s">
        <v>23</v>
      </c>
      <c r="E865" s="13" t="s">
        <v>25</v>
      </c>
      <c r="F865" s="13" t="s">
        <v>24</v>
      </c>
      <c r="G865" s="13" t="s">
        <v>24</v>
      </c>
      <c r="H865" s="13">
        <v>64.0</v>
      </c>
      <c r="I865" s="13" t="s">
        <v>24</v>
      </c>
      <c r="J865" s="13">
        <v>2.0</v>
      </c>
      <c r="K865" s="13" t="s">
        <v>45</v>
      </c>
      <c r="L865" s="14">
        <v>10000.0</v>
      </c>
    </row>
    <row r="866" ht="15.75" customHeight="1">
      <c r="A866" s="9" t="s">
        <v>900</v>
      </c>
      <c r="B866" s="10" t="s">
        <v>54</v>
      </c>
      <c r="C866" s="10" t="s">
        <v>22</v>
      </c>
      <c r="D866" s="10" t="s">
        <v>77</v>
      </c>
      <c r="E866" s="10" t="s">
        <v>24</v>
      </c>
      <c r="F866" s="10" t="s">
        <v>25</v>
      </c>
      <c r="G866" s="10" t="s">
        <v>25</v>
      </c>
      <c r="H866" s="10">
        <v>85.0</v>
      </c>
      <c r="I866" s="10" t="s">
        <v>25</v>
      </c>
      <c r="J866" s="10">
        <v>1.0</v>
      </c>
      <c r="K866" s="10" t="s">
        <v>45</v>
      </c>
      <c r="L866" s="11">
        <v>25000.0</v>
      </c>
    </row>
    <row r="867" ht="15.75" customHeight="1">
      <c r="A867" s="12" t="s">
        <v>901</v>
      </c>
      <c r="B867" s="13" t="s">
        <v>48</v>
      </c>
      <c r="C867" s="13" t="s">
        <v>22</v>
      </c>
      <c r="D867" s="13" t="s">
        <v>23</v>
      </c>
      <c r="E867" s="13" t="s">
        <v>24</v>
      </c>
      <c r="F867" s="13" t="s">
        <v>25</v>
      </c>
      <c r="G867" s="13" t="s">
        <v>25</v>
      </c>
      <c r="H867" s="13">
        <v>46.0</v>
      </c>
      <c r="I867" s="13" t="s">
        <v>24</v>
      </c>
      <c r="J867" s="13">
        <v>1.0</v>
      </c>
      <c r="K867" s="13" t="s">
        <v>49</v>
      </c>
      <c r="L867" s="14">
        <v>10000.0</v>
      </c>
    </row>
    <row r="868" ht="15.75" customHeight="1">
      <c r="A868" s="9" t="s">
        <v>902</v>
      </c>
      <c r="B868" s="10" t="s">
        <v>33</v>
      </c>
      <c r="C868" s="10" t="s">
        <v>22</v>
      </c>
      <c r="D868" s="10" t="s">
        <v>23</v>
      </c>
      <c r="E868" s="10" t="s">
        <v>25</v>
      </c>
      <c r="F868" s="10" t="s">
        <v>25</v>
      </c>
      <c r="G868" s="10" t="s">
        <v>25</v>
      </c>
      <c r="H868" s="10">
        <v>64.0</v>
      </c>
      <c r="I868" s="10" t="s">
        <v>24</v>
      </c>
      <c r="J868" s="10">
        <v>3.0</v>
      </c>
      <c r="K868" s="10" t="s">
        <v>45</v>
      </c>
      <c r="L868" s="11">
        <v>10000.0</v>
      </c>
    </row>
    <row r="869" ht="15.75" customHeight="1">
      <c r="A869" s="12" t="s">
        <v>903</v>
      </c>
      <c r="B869" s="13" t="s">
        <v>101</v>
      </c>
      <c r="C869" s="13" t="s">
        <v>22</v>
      </c>
      <c r="D869" s="13" t="s">
        <v>23</v>
      </c>
      <c r="E869" s="13" t="s">
        <v>24</v>
      </c>
      <c r="F869" s="13" t="s">
        <v>24</v>
      </c>
      <c r="G869" s="13" t="s">
        <v>25</v>
      </c>
      <c r="H869" s="13">
        <v>47.0</v>
      </c>
      <c r="I869" s="13" t="s">
        <v>24</v>
      </c>
      <c r="J869" s="13">
        <v>3.0</v>
      </c>
      <c r="K869" s="13" t="s">
        <v>52</v>
      </c>
      <c r="L869" s="14">
        <v>5000.0</v>
      </c>
    </row>
    <row r="870" ht="15.75" customHeight="1">
      <c r="A870" s="9" t="s">
        <v>904</v>
      </c>
      <c r="B870" s="10" t="s">
        <v>51</v>
      </c>
      <c r="C870" s="10" t="s">
        <v>22</v>
      </c>
      <c r="D870" s="10" t="s">
        <v>77</v>
      </c>
      <c r="E870" s="10" t="s">
        <v>24</v>
      </c>
      <c r="F870" s="10" t="s">
        <v>24</v>
      </c>
      <c r="G870" s="10" t="s">
        <v>25</v>
      </c>
      <c r="H870" s="10">
        <v>78.0</v>
      </c>
      <c r="I870" s="10" t="s">
        <v>24</v>
      </c>
      <c r="J870" s="10">
        <v>3.0</v>
      </c>
      <c r="K870" s="10" t="s">
        <v>52</v>
      </c>
      <c r="L870" s="11">
        <v>10000.0</v>
      </c>
    </row>
    <row r="871" ht="15.75" customHeight="1">
      <c r="A871" s="12" t="s">
        <v>905</v>
      </c>
      <c r="B871" s="13" t="s">
        <v>69</v>
      </c>
      <c r="C871" s="13" t="s">
        <v>22</v>
      </c>
      <c r="D871" s="13" t="s">
        <v>77</v>
      </c>
      <c r="E871" s="13" t="s">
        <v>25</v>
      </c>
      <c r="F871" s="13" t="s">
        <v>24</v>
      </c>
      <c r="G871" s="13" t="s">
        <v>24</v>
      </c>
      <c r="H871" s="13">
        <v>12.0</v>
      </c>
      <c r="I871" s="13" t="s">
        <v>24</v>
      </c>
      <c r="J871" s="13">
        <v>0.0</v>
      </c>
      <c r="K871" s="13" t="s">
        <v>26</v>
      </c>
      <c r="L871" s="14">
        <v>289.0</v>
      </c>
    </row>
    <row r="872" ht="15.75" customHeight="1">
      <c r="A872" s="9" t="s">
        <v>906</v>
      </c>
      <c r="B872" s="10" t="s">
        <v>64</v>
      </c>
      <c r="C872" s="10" t="s">
        <v>22</v>
      </c>
      <c r="D872" s="10" t="s">
        <v>77</v>
      </c>
      <c r="E872" s="10" t="s">
        <v>25</v>
      </c>
      <c r="F872" s="10" t="s">
        <v>24</v>
      </c>
      <c r="G872" s="10" t="s">
        <v>25</v>
      </c>
      <c r="H872" s="10">
        <v>40.0</v>
      </c>
      <c r="I872" s="10" t="s">
        <v>24</v>
      </c>
      <c r="J872" s="10">
        <v>4.0</v>
      </c>
      <c r="K872" s="10" t="s">
        <v>52</v>
      </c>
      <c r="L872" s="11">
        <v>5000.0</v>
      </c>
    </row>
    <row r="873" ht="15.75" customHeight="1">
      <c r="A873" s="12" t="s">
        <v>907</v>
      </c>
      <c r="B873" s="13" t="s">
        <v>44</v>
      </c>
      <c r="C873" s="13" t="s">
        <v>22</v>
      </c>
      <c r="D873" s="13" t="s">
        <v>23</v>
      </c>
      <c r="E873" s="13" t="s">
        <v>24</v>
      </c>
      <c r="F873" s="13" t="s">
        <v>24</v>
      </c>
      <c r="G873" s="13" t="s">
        <v>25</v>
      </c>
      <c r="H873" s="13">
        <v>68.0</v>
      </c>
      <c r="I873" s="13" t="s">
        <v>25</v>
      </c>
      <c r="J873" s="13">
        <v>5.0</v>
      </c>
      <c r="K873" s="13" t="s">
        <v>52</v>
      </c>
      <c r="L873" s="14">
        <v>10000.0</v>
      </c>
    </row>
    <row r="874" ht="15.75" customHeight="1">
      <c r="A874" s="9" t="s">
        <v>908</v>
      </c>
      <c r="B874" s="10" t="s">
        <v>39</v>
      </c>
      <c r="C874" s="10" t="s">
        <v>40</v>
      </c>
      <c r="D874" s="10" t="s">
        <v>23</v>
      </c>
      <c r="E874" s="10" t="s">
        <v>25</v>
      </c>
      <c r="F874" s="10" t="s">
        <v>25</v>
      </c>
      <c r="G874" s="10" t="s">
        <v>25</v>
      </c>
      <c r="H874" s="10">
        <v>78.0</v>
      </c>
      <c r="I874" s="10" t="s">
        <v>25</v>
      </c>
      <c r="J874" s="10">
        <v>1.0</v>
      </c>
      <c r="K874" s="10" t="s">
        <v>45</v>
      </c>
      <c r="L874" s="11">
        <v>25000.0</v>
      </c>
    </row>
    <row r="875" ht="15.75" customHeight="1">
      <c r="A875" s="12" t="s">
        <v>909</v>
      </c>
      <c r="B875" s="13" t="s">
        <v>64</v>
      </c>
      <c r="C875" s="13" t="s">
        <v>22</v>
      </c>
      <c r="D875" s="13" t="s">
        <v>77</v>
      </c>
      <c r="E875" s="13" t="s">
        <v>25</v>
      </c>
      <c r="F875" s="13" t="s">
        <v>25</v>
      </c>
      <c r="G875" s="13" t="s">
        <v>25</v>
      </c>
      <c r="H875" s="13">
        <v>85.0</v>
      </c>
      <c r="I875" s="13" t="s">
        <v>25</v>
      </c>
      <c r="J875" s="13">
        <v>4.0</v>
      </c>
      <c r="K875" s="13" t="s">
        <v>52</v>
      </c>
      <c r="L875" s="14">
        <v>25000.0</v>
      </c>
    </row>
    <row r="876" ht="15.75" customHeight="1">
      <c r="A876" s="9" t="s">
        <v>910</v>
      </c>
      <c r="B876" s="10" t="s">
        <v>42</v>
      </c>
      <c r="C876" s="10" t="s">
        <v>22</v>
      </c>
      <c r="D876" s="10" t="s">
        <v>77</v>
      </c>
      <c r="E876" s="10" t="s">
        <v>24</v>
      </c>
      <c r="F876" s="10" t="s">
        <v>25</v>
      </c>
      <c r="G876" s="10" t="s">
        <v>25</v>
      </c>
      <c r="H876" s="10">
        <v>45.0</v>
      </c>
      <c r="I876" s="10" t="s">
        <v>25</v>
      </c>
      <c r="J876" s="10">
        <v>2.0</v>
      </c>
      <c r="K876" s="10" t="s">
        <v>45</v>
      </c>
      <c r="L876" s="11">
        <v>5000.0</v>
      </c>
    </row>
    <row r="877" ht="15.75" customHeight="1">
      <c r="A877" s="12" t="s">
        <v>911</v>
      </c>
      <c r="B877" s="13" t="s">
        <v>33</v>
      </c>
      <c r="C877" s="13" t="s">
        <v>22</v>
      </c>
      <c r="D877" s="13" t="s">
        <v>23</v>
      </c>
      <c r="E877" s="13" t="s">
        <v>24</v>
      </c>
      <c r="F877" s="13" t="s">
        <v>24</v>
      </c>
      <c r="G877" s="13" t="s">
        <v>25</v>
      </c>
      <c r="H877" s="13">
        <v>18.0</v>
      </c>
      <c r="I877" s="13" t="s">
        <v>25</v>
      </c>
      <c r="J877" s="13">
        <v>1.0</v>
      </c>
      <c r="K877" s="13" t="s">
        <v>26</v>
      </c>
      <c r="L877" s="14">
        <v>5000.0</v>
      </c>
    </row>
    <row r="878" ht="15.75" customHeight="1">
      <c r="A878" s="9" t="s">
        <v>912</v>
      </c>
      <c r="B878" s="10" t="s">
        <v>73</v>
      </c>
      <c r="C878" s="10" t="s">
        <v>40</v>
      </c>
      <c r="D878" s="10" t="s">
        <v>77</v>
      </c>
      <c r="E878" s="10" t="s">
        <v>24</v>
      </c>
      <c r="F878" s="10" t="s">
        <v>24</v>
      </c>
      <c r="G878" s="10" t="s">
        <v>24</v>
      </c>
      <c r="H878" s="10">
        <v>16.0</v>
      </c>
      <c r="I878" s="10" t="s">
        <v>24</v>
      </c>
      <c r="J878" s="10">
        <v>0.0</v>
      </c>
      <c r="K878" s="10" t="s">
        <v>26</v>
      </c>
      <c r="L878" s="11">
        <v>144.0</v>
      </c>
    </row>
    <row r="879" ht="15.75" customHeight="1">
      <c r="A879" s="12" t="s">
        <v>913</v>
      </c>
      <c r="B879" s="13" t="s">
        <v>85</v>
      </c>
      <c r="C879" s="13" t="s">
        <v>22</v>
      </c>
      <c r="D879" s="13" t="s">
        <v>23</v>
      </c>
      <c r="E879" s="13" t="s">
        <v>25</v>
      </c>
      <c r="F879" s="13" t="s">
        <v>25</v>
      </c>
      <c r="G879" s="13" t="s">
        <v>25</v>
      </c>
      <c r="H879" s="13">
        <v>69.0</v>
      </c>
      <c r="I879" s="13" t="s">
        <v>24</v>
      </c>
      <c r="J879" s="13">
        <v>4.0</v>
      </c>
      <c r="K879" s="13" t="s">
        <v>45</v>
      </c>
      <c r="L879" s="14">
        <v>10000.0</v>
      </c>
    </row>
    <row r="880" ht="15.75" customHeight="1">
      <c r="A880" s="9" t="s">
        <v>914</v>
      </c>
      <c r="B880" s="10" t="s">
        <v>51</v>
      </c>
      <c r="C880" s="10" t="s">
        <v>22</v>
      </c>
      <c r="D880" s="10" t="s">
        <v>23</v>
      </c>
      <c r="E880" s="10" t="s">
        <v>24</v>
      </c>
      <c r="F880" s="10" t="s">
        <v>25</v>
      </c>
      <c r="G880" s="10" t="s">
        <v>24</v>
      </c>
      <c r="H880" s="10">
        <v>16.0</v>
      </c>
      <c r="I880" s="10" t="s">
        <v>24</v>
      </c>
      <c r="J880" s="10">
        <v>0.0</v>
      </c>
      <c r="K880" s="10" t="s">
        <v>26</v>
      </c>
      <c r="L880" s="11">
        <v>318.0</v>
      </c>
    </row>
    <row r="881" ht="15.75" customHeight="1">
      <c r="A881" s="12" t="s">
        <v>915</v>
      </c>
      <c r="B881" s="13" t="s">
        <v>87</v>
      </c>
      <c r="C881" s="13" t="s">
        <v>22</v>
      </c>
      <c r="D881" s="13" t="s">
        <v>23</v>
      </c>
      <c r="E881" s="13" t="s">
        <v>24</v>
      </c>
      <c r="F881" s="13" t="s">
        <v>25</v>
      </c>
      <c r="G881" s="13" t="s">
        <v>25</v>
      </c>
      <c r="H881" s="13">
        <v>27.0</v>
      </c>
      <c r="I881" s="13" t="s">
        <v>25</v>
      </c>
      <c r="J881" s="13">
        <v>3.0</v>
      </c>
      <c r="K881" s="13" t="s">
        <v>26</v>
      </c>
      <c r="L881" s="14">
        <v>2500.0</v>
      </c>
    </row>
    <row r="882" ht="15.75" customHeight="1">
      <c r="A882" s="9" t="s">
        <v>916</v>
      </c>
      <c r="B882" s="10" t="s">
        <v>51</v>
      </c>
      <c r="C882" s="10" t="s">
        <v>22</v>
      </c>
      <c r="D882" s="10" t="s">
        <v>23</v>
      </c>
      <c r="E882" s="10" t="s">
        <v>25</v>
      </c>
      <c r="F882" s="10" t="s">
        <v>24</v>
      </c>
      <c r="G882" s="10" t="s">
        <v>24</v>
      </c>
      <c r="H882" s="10">
        <v>33.0</v>
      </c>
      <c r="I882" s="10" t="s">
        <v>24</v>
      </c>
      <c r="J882" s="10">
        <v>1.0</v>
      </c>
      <c r="K882" s="10" t="s">
        <v>49</v>
      </c>
      <c r="L882" s="11">
        <v>5000.0</v>
      </c>
    </row>
    <row r="883" ht="15.75" customHeight="1">
      <c r="A883" s="12" t="s">
        <v>917</v>
      </c>
      <c r="B883" s="13" t="s">
        <v>56</v>
      </c>
      <c r="C883" s="13" t="s">
        <v>22</v>
      </c>
      <c r="D883" s="13" t="s">
        <v>23</v>
      </c>
      <c r="E883" s="13" t="s">
        <v>25</v>
      </c>
      <c r="F883" s="13" t="s">
        <v>25</v>
      </c>
      <c r="G883" s="13" t="s">
        <v>25</v>
      </c>
      <c r="H883" s="13">
        <v>20.0</v>
      </c>
      <c r="I883" s="13" t="s">
        <v>24</v>
      </c>
      <c r="J883" s="13">
        <v>3.0</v>
      </c>
      <c r="K883" s="13" t="s">
        <v>30</v>
      </c>
      <c r="L883" s="14">
        <v>5000.0</v>
      </c>
    </row>
    <row r="884" ht="15.75" customHeight="1">
      <c r="A884" s="9" t="s">
        <v>918</v>
      </c>
      <c r="B884" s="10" t="s">
        <v>29</v>
      </c>
      <c r="C884" s="10" t="s">
        <v>22</v>
      </c>
      <c r="D884" s="10" t="s">
        <v>23</v>
      </c>
      <c r="E884" s="10" t="s">
        <v>25</v>
      </c>
      <c r="F884" s="10" t="s">
        <v>24</v>
      </c>
      <c r="G884" s="10" t="s">
        <v>24</v>
      </c>
      <c r="H884" s="10">
        <v>16.0</v>
      </c>
      <c r="I884" s="10" t="s">
        <v>24</v>
      </c>
      <c r="J884" s="10">
        <v>0.0</v>
      </c>
      <c r="K884" s="10" t="s">
        <v>26</v>
      </c>
      <c r="L884" s="11">
        <v>482.0</v>
      </c>
    </row>
    <row r="885" ht="15.75" customHeight="1">
      <c r="A885" s="12" t="s">
        <v>919</v>
      </c>
      <c r="B885" s="13" t="s">
        <v>69</v>
      </c>
      <c r="C885" s="13" t="s">
        <v>22</v>
      </c>
      <c r="D885" s="13" t="s">
        <v>23</v>
      </c>
      <c r="E885" s="13" t="s">
        <v>25</v>
      </c>
      <c r="F885" s="13" t="s">
        <v>24</v>
      </c>
      <c r="G885" s="13" t="s">
        <v>25</v>
      </c>
      <c r="H885" s="13">
        <v>81.0</v>
      </c>
      <c r="I885" s="13" t="s">
        <v>25</v>
      </c>
      <c r="J885" s="13">
        <v>3.0</v>
      </c>
      <c r="K885" s="13" t="s">
        <v>30</v>
      </c>
      <c r="L885" s="14">
        <v>10000.0</v>
      </c>
    </row>
    <row r="886" ht="15.75" customHeight="1">
      <c r="A886" s="9" t="s">
        <v>920</v>
      </c>
      <c r="B886" s="10" t="s">
        <v>73</v>
      </c>
      <c r="C886" s="10" t="s">
        <v>40</v>
      </c>
      <c r="D886" s="10" t="s">
        <v>23</v>
      </c>
      <c r="E886" s="10" t="s">
        <v>24</v>
      </c>
      <c r="F886" s="10" t="s">
        <v>24</v>
      </c>
      <c r="G886" s="10" t="s">
        <v>25</v>
      </c>
      <c r="H886" s="10">
        <v>66.0</v>
      </c>
      <c r="I886" s="10" t="s">
        <v>25</v>
      </c>
      <c r="J886" s="10">
        <v>4.0</v>
      </c>
      <c r="K886" s="10" t="s">
        <v>52</v>
      </c>
      <c r="L886" s="11">
        <v>25000.0</v>
      </c>
    </row>
    <row r="887" ht="15.75" customHeight="1">
      <c r="A887" s="12" t="s">
        <v>921</v>
      </c>
      <c r="B887" s="13" t="s">
        <v>87</v>
      </c>
      <c r="C887" s="13" t="s">
        <v>22</v>
      </c>
      <c r="D887" s="13" t="s">
        <v>23</v>
      </c>
      <c r="E887" s="13" t="s">
        <v>25</v>
      </c>
      <c r="F887" s="13" t="s">
        <v>24</v>
      </c>
      <c r="G887" s="13" t="s">
        <v>24</v>
      </c>
      <c r="H887" s="13">
        <v>37.0</v>
      </c>
      <c r="I887" s="13" t="s">
        <v>25</v>
      </c>
      <c r="J887" s="13">
        <v>1.0</v>
      </c>
      <c r="K887" s="13" t="s">
        <v>26</v>
      </c>
      <c r="L887" s="14">
        <v>10000.0</v>
      </c>
    </row>
    <row r="888" ht="15.75" customHeight="1">
      <c r="A888" s="9" t="s">
        <v>922</v>
      </c>
      <c r="B888" s="10" t="s">
        <v>112</v>
      </c>
      <c r="C888" s="10" t="s">
        <v>40</v>
      </c>
      <c r="D888" s="10" t="s">
        <v>23</v>
      </c>
      <c r="E888" s="10" t="s">
        <v>25</v>
      </c>
      <c r="F888" s="10" t="s">
        <v>24</v>
      </c>
      <c r="G888" s="10" t="s">
        <v>24</v>
      </c>
      <c r="H888" s="10">
        <v>27.0</v>
      </c>
      <c r="I888" s="10" t="s">
        <v>24</v>
      </c>
      <c r="J888" s="10">
        <v>4.0</v>
      </c>
      <c r="K888" s="10" t="s">
        <v>49</v>
      </c>
      <c r="L888" s="11">
        <v>2500.0</v>
      </c>
    </row>
    <row r="889" ht="15.75" customHeight="1">
      <c r="A889" s="12" t="s">
        <v>923</v>
      </c>
      <c r="B889" s="13" t="s">
        <v>29</v>
      </c>
      <c r="C889" s="13" t="s">
        <v>22</v>
      </c>
      <c r="D889" s="13" t="s">
        <v>77</v>
      </c>
      <c r="E889" s="13" t="s">
        <v>25</v>
      </c>
      <c r="F889" s="13" t="s">
        <v>24</v>
      </c>
      <c r="G889" s="13" t="s">
        <v>24</v>
      </c>
      <c r="H889" s="13">
        <v>15.0</v>
      </c>
      <c r="I889" s="13" t="s">
        <v>24</v>
      </c>
      <c r="J889" s="13">
        <v>0.0</v>
      </c>
      <c r="K889" s="13" t="s">
        <v>26</v>
      </c>
      <c r="L889" s="14">
        <v>456.0</v>
      </c>
    </row>
    <row r="890" ht="15.75" customHeight="1">
      <c r="A890" s="9" t="s">
        <v>924</v>
      </c>
      <c r="B890" s="10" t="s">
        <v>85</v>
      </c>
      <c r="C890" s="10" t="s">
        <v>22</v>
      </c>
      <c r="D890" s="10" t="s">
        <v>77</v>
      </c>
      <c r="E890" s="10" t="s">
        <v>25</v>
      </c>
      <c r="F890" s="10" t="s">
        <v>25</v>
      </c>
      <c r="G890" s="10" t="s">
        <v>25</v>
      </c>
      <c r="H890" s="10">
        <v>75.0</v>
      </c>
      <c r="I890" s="10" t="s">
        <v>25</v>
      </c>
      <c r="J890" s="10">
        <v>3.0</v>
      </c>
      <c r="K890" s="10" t="s">
        <v>30</v>
      </c>
      <c r="L890" s="11">
        <v>25000.0</v>
      </c>
    </row>
    <row r="891" ht="15.75" customHeight="1">
      <c r="A891" s="12" t="s">
        <v>925</v>
      </c>
      <c r="B891" s="13" t="s">
        <v>85</v>
      </c>
      <c r="C891" s="13" t="s">
        <v>22</v>
      </c>
      <c r="D891" s="13" t="s">
        <v>77</v>
      </c>
      <c r="E891" s="13" t="s">
        <v>25</v>
      </c>
      <c r="F891" s="13" t="s">
        <v>24</v>
      </c>
      <c r="G891" s="13" t="s">
        <v>24</v>
      </c>
      <c r="H891" s="13">
        <v>56.0</v>
      </c>
      <c r="I891" s="13" t="s">
        <v>24</v>
      </c>
      <c r="J891" s="13">
        <v>1.0</v>
      </c>
      <c r="K891" s="13" t="s">
        <v>45</v>
      </c>
      <c r="L891" s="14">
        <v>10000.0</v>
      </c>
    </row>
    <row r="892" ht="15.75" customHeight="1">
      <c r="A892" s="9" t="s">
        <v>926</v>
      </c>
      <c r="B892" s="10" t="s">
        <v>29</v>
      </c>
      <c r="C892" s="10" t="s">
        <v>22</v>
      </c>
      <c r="D892" s="10" t="s">
        <v>23</v>
      </c>
      <c r="E892" s="10" t="s">
        <v>25</v>
      </c>
      <c r="F892" s="10" t="s">
        <v>24</v>
      </c>
      <c r="G892" s="10" t="s">
        <v>24</v>
      </c>
      <c r="H892" s="10">
        <v>43.0</v>
      </c>
      <c r="I892" s="10" t="s">
        <v>25</v>
      </c>
      <c r="J892" s="10">
        <v>5.0</v>
      </c>
      <c r="K892" s="10" t="s">
        <v>49</v>
      </c>
      <c r="L892" s="11">
        <v>5000.0</v>
      </c>
    </row>
    <row r="893" ht="15.75" customHeight="1">
      <c r="A893" s="12" t="s">
        <v>927</v>
      </c>
      <c r="B893" s="13" t="s">
        <v>51</v>
      </c>
      <c r="C893" s="13" t="s">
        <v>22</v>
      </c>
      <c r="D893" s="13" t="s">
        <v>23</v>
      </c>
      <c r="E893" s="13" t="s">
        <v>24</v>
      </c>
      <c r="F893" s="13" t="s">
        <v>24</v>
      </c>
      <c r="G893" s="13" t="s">
        <v>25</v>
      </c>
      <c r="H893" s="13">
        <v>63.0</v>
      </c>
      <c r="I893" s="13" t="s">
        <v>24</v>
      </c>
      <c r="J893" s="13">
        <v>2.0</v>
      </c>
      <c r="K893" s="13" t="s">
        <v>52</v>
      </c>
      <c r="L893" s="14">
        <v>10000.0</v>
      </c>
    </row>
    <row r="894" ht="15.75" customHeight="1">
      <c r="A894" s="9" t="s">
        <v>928</v>
      </c>
      <c r="B894" s="10" t="s">
        <v>73</v>
      </c>
      <c r="C894" s="10" t="s">
        <v>40</v>
      </c>
      <c r="D894" s="10" t="s">
        <v>77</v>
      </c>
      <c r="E894" s="10" t="s">
        <v>24</v>
      </c>
      <c r="F894" s="10" t="s">
        <v>24</v>
      </c>
      <c r="G894" s="10" t="s">
        <v>25</v>
      </c>
      <c r="H894" s="10">
        <v>86.0</v>
      </c>
      <c r="I894" s="10" t="s">
        <v>25</v>
      </c>
      <c r="J894" s="10">
        <v>3.0</v>
      </c>
      <c r="K894" s="10" t="s">
        <v>52</v>
      </c>
      <c r="L894" s="11">
        <v>10000.0</v>
      </c>
    </row>
    <row r="895" ht="15.75" customHeight="1">
      <c r="A895" s="12" t="s">
        <v>929</v>
      </c>
      <c r="B895" s="13" t="s">
        <v>112</v>
      </c>
      <c r="C895" s="13" t="s">
        <v>40</v>
      </c>
      <c r="D895" s="13" t="s">
        <v>23</v>
      </c>
      <c r="E895" s="13" t="s">
        <v>25</v>
      </c>
      <c r="F895" s="13" t="s">
        <v>25</v>
      </c>
      <c r="G895" s="13" t="s">
        <v>24</v>
      </c>
      <c r="H895" s="13">
        <v>32.0</v>
      </c>
      <c r="I895" s="13" t="s">
        <v>25</v>
      </c>
      <c r="J895" s="13">
        <v>4.0</v>
      </c>
      <c r="K895" s="13" t="s">
        <v>49</v>
      </c>
      <c r="L895" s="14">
        <v>5000.0</v>
      </c>
    </row>
    <row r="896" ht="15.75" customHeight="1">
      <c r="A896" s="9" t="s">
        <v>930</v>
      </c>
      <c r="B896" s="10" t="s">
        <v>48</v>
      </c>
      <c r="C896" s="10" t="s">
        <v>22</v>
      </c>
      <c r="D896" s="10" t="s">
        <v>23</v>
      </c>
      <c r="E896" s="10" t="s">
        <v>24</v>
      </c>
      <c r="F896" s="10" t="s">
        <v>24</v>
      </c>
      <c r="G896" s="10" t="s">
        <v>24</v>
      </c>
      <c r="H896" s="10">
        <v>80.0</v>
      </c>
      <c r="I896" s="10" t="s">
        <v>25</v>
      </c>
      <c r="J896" s="10">
        <v>2.0</v>
      </c>
      <c r="K896" s="10" t="s">
        <v>30</v>
      </c>
      <c r="L896" s="11">
        <v>10000.0</v>
      </c>
    </row>
    <row r="897" ht="15.75" customHeight="1">
      <c r="A897" s="12" t="s">
        <v>931</v>
      </c>
      <c r="B897" s="13" t="s">
        <v>69</v>
      </c>
      <c r="C897" s="13" t="s">
        <v>22</v>
      </c>
      <c r="D897" s="13" t="s">
        <v>23</v>
      </c>
      <c r="E897" s="13" t="s">
        <v>25</v>
      </c>
      <c r="F897" s="13" t="s">
        <v>24</v>
      </c>
      <c r="G897" s="13" t="s">
        <v>25</v>
      </c>
      <c r="H897" s="13">
        <v>61.0</v>
      </c>
      <c r="I897" s="13" t="s">
        <v>24</v>
      </c>
      <c r="J897" s="13">
        <v>1.0</v>
      </c>
      <c r="K897" s="13" t="s">
        <v>45</v>
      </c>
      <c r="L897" s="14">
        <v>25000.0</v>
      </c>
    </row>
    <row r="898" ht="15.75" customHeight="1">
      <c r="A898" s="4" t="s">
        <v>931</v>
      </c>
      <c r="B898" s="4" t="s">
        <v>69</v>
      </c>
      <c r="C898" s="4" t="s">
        <v>22</v>
      </c>
      <c r="D898" s="4" t="s">
        <v>23</v>
      </c>
      <c r="E898" s="4" t="s">
        <v>25</v>
      </c>
      <c r="F898" s="4" t="s">
        <v>24</v>
      </c>
      <c r="G898" s="4" t="s">
        <v>24</v>
      </c>
      <c r="H898" s="4">
        <v>61.0</v>
      </c>
      <c r="I898" s="4" t="s">
        <v>24</v>
      </c>
      <c r="J898" s="4">
        <v>0.0</v>
      </c>
      <c r="K898" s="4" t="s">
        <v>938</v>
      </c>
      <c r="L898" s="4">
        <v>2211.0</v>
      </c>
    </row>
    <row r="899" ht="15.75" customHeight="1">
      <c r="A899" s="4" t="s">
        <v>939</v>
      </c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</row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2" max="2" width="18.43"/>
    <col customWidth="1" min="3" max="3" width="19.29"/>
    <col customWidth="1" min="4" max="4" width="11.43"/>
    <col customWidth="1" min="5" max="5" width="37.29"/>
    <col customWidth="1" min="6" max="6" width="32.71"/>
    <col customWidth="1" min="7" max="7" width="38.0"/>
    <col customWidth="1" min="8" max="26" width="11.43"/>
  </cols>
  <sheetData>
    <row r="1">
      <c r="A1" s="3" t="s">
        <v>932</v>
      </c>
      <c r="E1" s="2"/>
    </row>
    <row r="2">
      <c r="A2" s="3"/>
      <c r="E2" s="2" t="s">
        <v>940</v>
      </c>
    </row>
    <row r="3">
      <c r="E3" s="2" t="s">
        <v>941</v>
      </c>
    </row>
    <row r="4">
      <c r="E4" s="2" t="s">
        <v>942</v>
      </c>
    </row>
    <row r="5">
      <c r="E5" s="2" t="s">
        <v>943</v>
      </c>
    </row>
    <row r="6">
      <c r="E6" s="2" t="s">
        <v>944</v>
      </c>
    </row>
    <row r="11">
      <c r="A11" s="15" t="s">
        <v>945</v>
      </c>
      <c r="B11" s="16" t="s">
        <v>946</v>
      </c>
      <c r="C11" s="16" t="s">
        <v>947</v>
      </c>
      <c r="D11" s="16" t="s">
        <v>948</v>
      </c>
      <c r="E11" s="16" t="s">
        <v>949</v>
      </c>
      <c r="F11" s="16" t="s">
        <v>950</v>
      </c>
      <c r="G11" s="17" t="s">
        <v>951</v>
      </c>
      <c r="H11" s="16" t="s">
        <v>952</v>
      </c>
      <c r="I11" s="16" t="s">
        <v>953</v>
      </c>
      <c r="J11" s="16" t="s">
        <v>954</v>
      </c>
      <c r="K11" s="16" t="s">
        <v>955</v>
      </c>
      <c r="L11" s="16" t="s">
        <v>956</v>
      </c>
      <c r="M11" s="16" t="s">
        <v>957</v>
      </c>
      <c r="N11" s="16" t="s">
        <v>958</v>
      </c>
    </row>
    <row r="12">
      <c r="A12" s="18" t="s">
        <v>959</v>
      </c>
      <c r="B12" s="19" t="s">
        <v>960</v>
      </c>
      <c r="C12" s="19" t="s">
        <v>961</v>
      </c>
      <c r="D12" s="19" t="s">
        <v>962</v>
      </c>
      <c r="E12" s="19"/>
      <c r="F12" s="19"/>
      <c r="G12" s="20"/>
      <c r="H12" s="19"/>
      <c r="I12" s="19"/>
      <c r="J12" s="19"/>
      <c r="K12" s="19"/>
      <c r="L12" s="19"/>
      <c r="M12" s="19"/>
      <c r="N12" s="19"/>
    </row>
    <row r="13">
      <c r="A13" s="18" t="s">
        <v>963</v>
      </c>
      <c r="B13" s="19" t="s">
        <v>964</v>
      </c>
      <c r="C13" s="19" t="s">
        <v>965</v>
      </c>
      <c r="D13" s="19" t="s">
        <v>962</v>
      </c>
      <c r="E13" s="19"/>
      <c r="F13" s="19"/>
      <c r="G13" s="20"/>
      <c r="H13" s="19"/>
      <c r="I13" s="19"/>
      <c r="J13" s="19"/>
      <c r="K13" s="19"/>
      <c r="L13" s="19"/>
      <c r="M13" s="19"/>
      <c r="N13" s="19"/>
    </row>
    <row r="14">
      <c r="A14" s="18" t="s">
        <v>966</v>
      </c>
      <c r="B14" s="19" t="s">
        <v>967</v>
      </c>
      <c r="C14" s="19" t="s">
        <v>968</v>
      </c>
      <c r="D14" s="19" t="s">
        <v>962</v>
      </c>
      <c r="E14" s="19"/>
      <c r="F14" s="19"/>
      <c r="G14" s="20"/>
      <c r="H14" s="19"/>
      <c r="I14" s="19"/>
      <c r="J14" s="19"/>
      <c r="K14" s="19"/>
      <c r="L14" s="19"/>
      <c r="M14" s="19"/>
      <c r="N14" s="19"/>
    </row>
    <row r="15">
      <c r="A15" s="18" t="s">
        <v>959</v>
      </c>
      <c r="B15" s="19" t="s">
        <v>969</v>
      </c>
      <c r="C15" s="19" t="s">
        <v>970</v>
      </c>
      <c r="D15" s="19" t="s">
        <v>962</v>
      </c>
      <c r="E15" s="19"/>
      <c r="F15" s="19"/>
      <c r="G15" s="20"/>
      <c r="H15" s="19"/>
      <c r="I15" s="19"/>
      <c r="J15" s="19"/>
      <c r="K15" s="19"/>
      <c r="L15" s="19"/>
      <c r="M15" s="19"/>
      <c r="N15" s="19"/>
    </row>
    <row r="16">
      <c r="A16" s="18" t="s">
        <v>971</v>
      </c>
      <c r="B16" s="19" t="s">
        <v>960</v>
      </c>
      <c r="C16" s="19" t="s">
        <v>972</v>
      </c>
      <c r="D16" s="19" t="s">
        <v>962</v>
      </c>
      <c r="E16" s="19"/>
      <c r="F16" s="19"/>
      <c r="G16" s="20"/>
      <c r="H16" s="19"/>
      <c r="I16" s="19"/>
      <c r="J16" s="19"/>
      <c r="K16" s="19"/>
      <c r="L16" s="19"/>
      <c r="M16" s="19"/>
      <c r="N16" s="19"/>
    </row>
    <row r="17">
      <c r="A17" s="18" t="s">
        <v>959</v>
      </c>
      <c r="B17" s="19" t="s">
        <v>969</v>
      </c>
      <c r="C17" s="19" t="s">
        <v>973</v>
      </c>
      <c r="D17" s="19" t="s">
        <v>962</v>
      </c>
      <c r="E17" s="19"/>
      <c r="F17" s="19"/>
      <c r="G17" s="20"/>
      <c r="H17" s="19"/>
      <c r="I17" s="19"/>
      <c r="J17" s="19"/>
      <c r="K17" s="19"/>
      <c r="L17" s="19"/>
      <c r="M17" s="19"/>
      <c r="N17" s="19"/>
    </row>
    <row r="18">
      <c r="A18" s="18" t="s">
        <v>974</v>
      </c>
      <c r="B18" s="19" t="s">
        <v>975</v>
      </c>
      <c r="C18" s="19" t="s">
        <v>976</v>
      </c>
      <c r="D18" s="19" t="s">
        <v>977</v>
      </c>
      <c r="E18" s="19"/>
      <c r="F18" s="19"/>
      <c r="G18" s="20"/>
      <c r="H18" s="19"/>
      <c r="I18" s="19"/>
      <c r="J18" s="19"/>
      <c r="K18" s="19"/>
      <c r="L18" s="19"/>
      <c r="M18" s="19"/>
      <c r="N18" s="19"/>
    </row>
    <row r="19">
      <c r="A19" s="18" t="s">
        <v>978</v>
      </c>
      <c r="B19" s="19" t="s">
        <v>979</v>
      </c>
      <c r="C19" s="19" t="s">
        <v>980</v>
      </c>
      <c r="D19" s="19" t="s">
        <v>977</v>
      </c>
      <c r="E19" s="19"/>
      <c r="F19" s="19"/>
      <c r="G19" s="20"/>
      <c r="H19" s="19"/>
      <c r="I19" s="19"/>
      <c r="J19" s="19"/>
      <c r="K19" s="19"/>
      <c r="L19" s="19"/>
      <c r="M19" s="19"/>
      <c r="N19" s="19"/>
    </row>
    <row r="20">
      <c r="A20" s="18" t="s">
        <v>981</v>
      </c>
      <c r="B20" s="19" t="s">
        <v>982</v>
      </c>
      <c r="C20" s="19" t="s">
        <v>983</v>
      </c>
      <c r="D20" s="19" t="s">
        <v>977</v>
      </c>
      <c r="E20" s="19"/>
      <c r="F20" s="19"/>
      <c r="G20" s="20"/>
      <c r="H20" s="19"/>
      <c r="I20" s="19"/>
      <c r="J20" s="19"/>
      <c r="K20" s="19"/>
      <c r="L20" s="19"/>
      <c r="M20" s="19"/>
      <c r="N20" s="19"/>
    </row>
    <row r="21">
      <c r="A21" s="18" t="s">
        <v>984</v>
      </c>
      <c r="B21" s="19" t="s">
        <v>985</v>
      </c>
      <c r="C21" s="19" t="s">
        <v>986</v>
      </c>
      <c r="D21" s="19" t="s">
        <v>962</v>
      </c>
      <c r="E21" s="19"/>
      <c r="F21" s="19"/>
      <c r="G21" s="20"/>
      <c r="H21" s="19"/>
      <c r="I21" s="19"/>
      <c r="J21" s="19"/>
      <c r="K21" s="19"/>
      <c r="L21" s="19"/>
      <c r="M21" s="19"/>
      <c r="N21" s="19"/>
    </row>
    <row r="22" ht="15.75" customHeight="1">
      <c r="A22" s="18" t="s">
        <v>987</v>
      </c>
      <c r="B22" s="19" t="s">
        <v>988</v>
      </c>
      <c r="C22" s="19" t="s">
        <v>989</v>
      </c>
      <c r="D22" s="19" t="s">
        <v>962</v>
      </c>
      <c r="E22" s="19"/>
      <c r="F22" s="19"/>
      <c r="G22" s="20"/>
      <c r="H22" s="19"/>
      <c r="I22" s="19"/>
      <c r="J22" s="19"/>
      <c r="K22" s="19"/>
      <c r="L22" s="19"/>
      <c r="M22" s="19"/>
      <c r="N22" s="19"/>
    </row>
    <row r="23" ht="15.75" customHeight="1">
      <c r="A23" s="18" t="s">
        <v>990</v>
      </c>
      <c r="B23" s="19" t="s">
        <v>991</v>
      </c>
      <c r="C23" s="19" t="s">
        <v>992</v>
      </c>
      <c r="D23" s="19" t="s">
        <v>962</v>
      </c>
      <c r="E23" s="19"/>
      <c r="F23" s="19"/>
      <c r="G23" s="20"/>
      <c r="H23" s="19"/>
      <c r="I23" s="19"/>
      <c r="J23" s="19"/>
      <c r="K23" s="19"/>
      <c r="L23" s="19"/>
      <c r="M23" s="19"/>
      <c r="N23" s="19"/>
    </row>
    <row r="24" ht="15.75" customHeight="1">
      <c r="A24" s="18" t="s">
        <v>993</v>
      </c>
      <c r="B24" s="19" t="s">
        <v>994</v>
      </c>
      <c r="C24" s="19" t="s">
        <v>995</v>
      </c>
      <c r="D24" s="19" t="s">
        <v>977</v>
      </c>
      <c r="E24" s="19"/>
      <c r="F24" s="19"/>
      <c r="G24" s="20"/>
      <c r="H24" s="19"/>
      <c r="I24" s="19"/>
      <c r="J24" s="19"/>
      <c r="K24" s="19"/>
      <c r="L24" s="19"/>
      <c r="M24" s="19"/>
      <c r="N24" s="19"/>
    </row>
    <row r="25" ht="15.75" customHeight="1">
      <c r="A25" s="18" t="s">
        <v>996</v>
      </c>
      <c r="B25" s="19" t="s">
        <v>997</v>
      </c>
      <c r="C25" s="19" t="s">
        <v>998</v>
      </c>
      <c r="D25" s="19" t="s">
        <v>962</v>
      </c>
      <c r="E25" s="19"/>
      <c r="F25" s="19"/>
      <c r="G25" s="20"/>
      <c r="H25" s="19"/>
      <c r="I25" s="19"/>
      <c r="J25" s="19"/>
      <c r="K25" s="19"/>
      <c r="L25" s="19"/>
      <c r="M25" s="19"/>
      <c r="N25" s="19"/>
    </row>
    <row r="26" ht="15.75" customHeight="1">
      <c r="A26" s="18" t="s">
        <v>999</v>
      </c>
      <c r="B26" s="19" t="s">
        <v>1000</v>
      </c>
      <c r="C26" s="19" t="s">
        <v>998</v>
      </c>
      <c r="D26" s="19" t="s">
        <v>962</v>
      </c>
      <c r="E26" s="19"/>
      <c r="F26" s="19"/>
      <c r="G26" s="20"/>
      <c r="H26" s="19"/>
      <c r="I26" s="19"/>
      <c r="J26" s="19"/>
      <c r="K26" s="19"/>
      <c r="L26" s="19"/>
      <c r="M26" s="19"/>
      <c r="N26" s="19"/>
    </row>
    <row r="27" ht="15.75" customHeight="1">
      <c r="A27" s="18" t="s">
        <v>1001</v>
      </c>
      <c r="B27" s="19" t="s">
        <v>1002</v>
      </c>
      <c r="C27" s="19" t="s">
        <v>1003</v>
      </c>
      <c r="D27" s="19" t="s">
        <v>962</v>
      </c>
      <c r="E27" s="19"/>
      <c r="F27" s="19"/>
      <c r="G27" s="20"/>
      <c r="H27" s="19"/>
      <c r="I27" s="19"/>
      <c r="J27" s="19"/>
      <c r="K27" s="19"/>
      <c r="L27" s="19"/>
      <c r="M27" s="19"/>
      <c r="N27" s="19"/>
    </row>
    <row r="28" ht="15.75" customHeight="1">
      <c r="A28" s="18" t="s">
        <v>1004</v>
      </c>
      <c r="B28" s="19" t="s">
        <v>1005</v>
      </c>
      <c r="C28" s="19" t="s">
        <v>1006</v>
      </c>
      <c r="D28" s="19" t="s">
        <v>962</v>
      </c>
      <c r="E28" s="19"/>
      <c r="F28" s="19"/>
      <c r="G28" s="20"/>
      <c r="H28" s="19"/>
      <c r="I28" s="19"/>
      <c r="J28" s="19"/>
      <c r="K28" s="19"/>
      <c r="L28" s="19"/>
      <c r="M28" s="19"/>
      <c r="N28" s="19"/>
    </row>
    <row r="29" ht="15.75" customHeight="1">
      <c r="A29" s="18" t="s">
        <v>1007</v>
      </c>
      <c r="B29" s="19" t="s">
        <v>1008</v>
      </c>
      <c r="C29" s="19" t="s">
        <v>1009</v>
      </c>
      <c r="D29" s="19" t="s">
        <v>962</v>
      </c>
      <c r="E29" s="19"/>
      <c r="F29" s="19"/>
      <c r="G29" s="20"/>
      <c r="H29" s="19"/>
      <c r="I29" s="19"/>
      <c r="J29" s="19"/>
      <c r="K29" s="19"/>
      <c r="L29" s="19"/>
      <c r="M29" s="19"/>
      <c r="N29" s="19"/>
    </row>
    <row r="30" ht="15.75" customHeight="1">
      <c r="A30" s="18" t="s">
        <v>1010</v>
      </c>
      <c r="B30" s="19" t="s">
        <v>975</v>
      </c>
      <c r="C30" s="19" t="s">
        <v>989</v>
      </c>
      <c r="D30" s="19" t="s">
        <v>962</v>
      </c>
      <c r="E30" s="19"/>
      <c r="F30" s="19"/>
      <c r="G30" s="20"/>
      <c r="H30" s="19"/>
      <c r="I30" s="19"/>
      <c r="J30" s="19"/>
      <c r="K30" s="19"/>
      <c r="L30" s="19"/>
      <c r="M30" s="19"/>
      <c r="N30" s="19"/>
    </row>
    <row r="31" ht="15.75" customHeight="1">
      <c r="A31" s="18" t="s">
        <v>1011</v>
      </c>
      <c r="B31" s="19" t="s">
        <v>1012</v>
      </c>
      <c r="C31" s="19" t="s">
        <v>1013</v>
      </c>
      <c r="D31" s="19" t="s">
        <v>977</v>
      </c>
      <c r="E31" s="19"/>
      <c r="F31" s="19"/>
      <c r="G31" s="20"/>
      <c r="H31" s="19"/>
      <c r="I31" s="19"/>
      <c r="J31" s="19"/>
      <c r="K31" s="19"/>
      <c r="L31" s="19"/>
      <c r="M31" s="19"/>
      <c r="N31" s="19"/>
    </row>
    <row r="32" ht="15.75" customHeight="1">
      <c r="A32" s="18" t="s">
        <v>1014</v>
      </c>
      <c r="B32" s="19" t="s">
        <v>1015</v>
      </c>
      <c r="C32" s="19" t="s">
        <v>1016</v>
      </c>
      <c r="D32" s="19" t="s">
        <v>962</v>
      </c>
      <c r="E32" s="19"/>
      <c r="F32" s="19"/>
      <c r="G32" s="20"/>
      <c r="H32" s="19"/>
      <c r="I32" s="19"/>
      <c r="J32" s="19"/>
      <c r="K32" s="19"/>
      <c r="L32" s="19"/>
      <c r="M32" s="19"/>
      <c r="N32" s="19"/>
    </row>
    <row r="33" ht="15.75" customHeight="1">
      <c r="A33" s="18" t="s">
        <v>1017</v>
      </c>
      <c r="B33" s="19" t="s">
        <v>1018</v>
      </c>
      <c r="C33" s="19" t="s">
        <v>1019</v>
      </c>
      <c r="D33" s="19" t="s">
        <v>977</v>
      </c>
      <c r="E33" s="19"/>
      <c r="F33" s="19"/>
      <c r="G33" s="20"/>
      <c r="H33" s="19"/>
      <c r="I33" s="19"/>
      <c r="J33" s="19"/>
      <c r="K33" s="19"/>
      <c r="L33" s="19"/>
      <c r="M33" s="19"/>
      <c r="N33" s="19"/>
    </row>
    <row r="34" ht="15.75" customHeight="1">
      <c r="A34" s="18" t="s">
        <v>1020</v>
      </c>
      <c r="B34" s="19" t="s">
        <v>960</v>
      </c>
      <c r="C34" s="19" t="s">
        <v>1021</v>
      </c>
      <c r="D34" s="19" t="s">
        <v>962</v>
      </c>
      <c r="E34" s="19"/>
      <c r="F34" s="19"/>
      <c r="G34" s="20"/>
      <c r="H34" s="19"/>
      <c r="I34" s="19"/>
      <c r="J34" s="19"/>
      <c r="K34" s="19"/>
      <c r="L34" s="19"/>
      <c r="M34" s="19"/>
      <c r="N34" s="19"/>
    </row>
    <row r="35" ht="15.75" customHeight="1">
      <c r="A35" s="18" t="s">
        <v>1022</v>
      </c>
      <c r="B35" s="19" t="s">
        <v>984</v>
      </c>
      <c r="C35" s="19" t="s">
        <v>1023</v>
      </c>
      <c r="D35" s="19" t="s">
        <v>962</v>
      </c>
      <c r="E35" s="19"/>
      <c r="F35" s="19"/>
      <c r="G35" s="20"/>
      <c r="H35" s="19"/>
      <c r="I35" s="19"/>
      <c r="J35" s="19"/>
      <c r="K35" s="19"/>
      <c r="L35" s="19"/>
      <c r="M35" s="19"/>
      <c r="N35" s="19"/>
    </row>
    <row r="36" ht="15.75" customHeight="1">
      <c r="A36" s="18" t="s">
        <v>1022</v>
      </c>
      <c r="B36" s="19" t="s">
        <v>984</v>
      </c>
      <c r="C36" s="19" t="s">
        <v>1024</v>
      </c>
      <c r="D36" s="19" t="s">
        <v>977</v>
      </c>
      <c r="E36" s="19"/>
      <c r="F36" s="19"/>
      <c r="G36" s="20"/>
      <c r="H36" s="19"/>
      <c r="I36" s="19"/>
      <c r="J36" s="19"/>
      <c r="K36" s="19"/>
      <c r="L36" s="19"/>
      <c r="M36" s="19"/>
      <c r="N36" s="19"/>
    </row>
    <row r="37" ht="15.75" customHeight="1">
      <c r="A37" s="18" t="s">
        <v>1025</v>
      </c>
      <c r="B37" s="19" t="s">
        <v>1026</v>
      </c>
      <c r="C37" s="19" t="s">
        <v>1027</v>
      </c>
      <c r="D37" s="19" t="s">
        <v>977</v>
      </c>
      <c r="E37" s="19"/>
      <c r="F37" s="19"/>
      <c r="G37" s="20"/>
      <c r="H37" s="19"/>
      <c r="I37" s="19"/>
      <c r="J37" s="19"/>
      <c r="K37" s="19"/>
      <c r="L37" s="19"/>
      <c r="M37" s="19"/>
      <c r="N37" s="19"/>
    </row>
    <row r="38" ht="15.75" customHeight="1">
      <c r="A38" s="18" t="s">
        <v>1028</v>
      </c>
      <c r="B38" s="19" t="s">
        <v>1029</v>
      </c>
      <c r="C38" s="19" t="s">
        <v>1030</v>
      </c>
      <c r="D38" s="19" t="s">
        <v>962</v>
      </c>
      <c r="E38" s="19"/>
      <c r="F38" s="19"/>
      <c r="G38" s="20"/>
      <c r="H38" s="19"/>
      <c r="I38" s="19"/>
      <c r="J38" s="19"/>
      <c r="K38" s="19"/>
      <c r="L38" s="19"/>
      <c r="M38" s="19"/>
      <c r="N38" s="19"/>
    </row>
    <row r="39" ht="15.75" customHeight="1">
      <c r="A39" s="18" t="s">
        <v>1031</v>
      </c>
      <c r="B39" s="19" t="s">
        <v>987</v>
      </c>
      <c r="C39" s="19" t="s">
        <v>1032</v>
      </c>
      <c r="D39" s="19" t="s">
        <v>962</v>
      </c>
      <c r="E39" s="19"/>
      <c r="F39" s="19"/>
      <c r="G39" s="20"/>
      <c r="H39" s="19"/>
      <c r="I39" s="19"/>
      <c r="J39" s="19"/>
      <c r="K39" s="19"/>
      <c r="L39" s="19"/>
      <c r="M39" s="19"/>
      <c r="N39" s="19"/>
    </row>
    <row r="40" ht="15.75" customHeight="1">
      <c r="A40" s="18" t="s">
        <v>1033</v>
      </c>
      <c r="B40" s="19" t="s">
        <v>1034</v>
      </c>
      <c r="C40" s="19" t="s">
        <v>1035</v>
      </c>
      <c r="D40" s="19" t="s">
        <v>977</v>
      </c>
      <c r="E40" s="19"/>
      <c r="F40" s="19"/>
      <c r="G40" s="20"/>
      <c r="H40" s="19"/>
      <c r="I40" s="19"/>
      <c r="J40" s="19"/>
      <c r="K40" s="19"/>
      <c r="L40" s="19"/>
      <c r="M40" s="19"/>
      <c r="N40" s="19"/>
    </row>
    <row r="41" ht="15.75" customHeight="1">
      <c r="A41" s="18" t="s">
        <v>1036</v>
      </c>
      <c r="B41" s="19" t="s">
        <v>1037</v>
      </c>
      <c r="C41" s="19" t="s">
        <v>1038</v>
      </c>
      <c r="D41" s="19" t="s">
        <v>977</v>
      </c>
      <c r="E41" s="19"/>
      <c r="F41" s="19"/>
      <c r="G41" s="20"/>
      <c r="H41" s="19"/>
      <c r="I41" s="19"/>
      <c r="J41" s="19"/>
      <c r="K41" s="19"/>
      <c r="L41" s="19"/>
      <c r="M41" s="19"/>
      <c r="N41" s="19"/>
    </row>
    <row r="42" ht="15.75" customHeight="1">
      <c r="A42" s="18" t="s">
        <v>1036</v>
      </c>
      <c r="B42" s="19" t="s">
        <v>1037</v>
      </c>
      <c r="C42" s="19" t="s">
        <v>1039</v>
      </c>
      <c r="D42" s="19" t="s">
        <v>962</v>
      </c>
      <c r="E42" s="19"/>
      <c r="F42" s="19"/>
      <c r="G42" s="20"/>
      <c r="H42" s="19"/>
      <c r="I42" s="19"/>
      <c r="J42" s="19"/>
      <c r="K42" s="19"/>
      <c r="L42" s="19"/>
      <c r="M42" s="19"/>
      <c r="N42" s="19"/>
    </row>
    <row r="43" ht="15.75" customHeight="1">
      <c r="A43" s="18" t="s">
        <v>1040</v>
      </c>
      <c r="B43" s="19" t="s">
        <v>1041</v>
      </c>
      <c r="C43" s="19" t="s">
        <v>1042</v>
      </c>
      <c r="D43" s="19" t="s">
        <v>977</v>
      </c>
      <c r="E43" s="19"/>
      <c r="F43" s="19"/>
      <c r="G43" s="20"/>
      <c r="H43" s="19"/>
      <c r="I43" s="19"/>
      <c r="J43" s="19"/>
      <c r="K43" s="19"/>
      <c r="L43" s="19"/>
      <c r="M43" s="19"/>
      <c r="N43" s="19"/>
    </row>
    <row r="44" ht="15.75" customHeight="1">
      <c r="A44" s="18" t="s">
        <v>1043</v>
      </c>
      <c r="B44" s="19" t="s">
        <v>987</v>
      </c>
      <c r="C44" s="19" t="s">
        <v>1009</v>
      </c>
      <c r="D44" s="19" t="s">
        <v>962</v>
      </c>
      <c r="E44" s="19"/>
      <c r="F44" s="19"/>
      <c r="G44" s="20"/>
      <c r="H44" s="19"/>
      <c r="I44" s="19"/>
      <c r="J44" s="19"/>
      <c r="K44" s="19"/>
      <c r="L44" s="19"/>
      <c r="M44" s="19"/>
      <c r="N44" s="19"/>
    </row>
    <row r="45" ht="15.75" customHeight="1">
      <c r="A45" s="18" t="s">
        <v>1044</v>
      </c>
      <c r="B45" s="19" t="s">
        <v>1000</v>
      </c>
      <c r="C45" s="19" t="s">
        <v>1009</v>
      </c>
      <c r="D45" s="19" t="s">
        <v>962</v>
      </c>
      <c r="E45" s="19"/>
      <c r="F45" s="19"/>
      <c r="G45" s="20"/>
      <c r="H45" s="19"/>
      <c r="I45" s="19"/>
      <c r="J45" s="19"/>
      <c r="K45" s="19"/>
      <c r="L45" s="19"/>
      <c r="M45" s="19"/>
      <c r="N45" s="19"/>
    </row>
    <row r="46" ht="15.75" customHeight="1">
      <c r="A46" s="18" t="s">
        <v>1025</v>
      </c>
      <c r="B46" s="19" t="s">
        <v>967</v>
      </c>
      <c r="C46" s="19" t="s">
        <v>1045</v>
      </c>
      <c r="D46" s="19" t="s">
        <v>962</v>
      </c>
      <c r="E46" s="19"/>
      <c r="F46" s="19"/>
      <c r="G46" s="20"/>
      <c r="H46" s="19"/>
      <c r="I46" s="19"/>
      <c r="J46" s="19"/>
      <c r="K46" s="19"/>
      <c r="L46" s="19"/>
      <c r="M46" s="19"/>
      <c r="N46" s="19"/>
    </row>
    <row r="47" ht="15.75" customHeight="1">
      <c r="A47" s="18" t="s">
        <v>999</v>
      </c>
      <c r="B47" s="19" t="s">
        <v>1046</v>
      </c>
      <c r="C47" s="19" t="s">
        <v>1047</v>
      </c>
      <c r="D47" s="19" t="s">
        <v>962</v>
      </c>
      <c r="E47" s="19"/>
      <c r="F47" s="19"/>
      <c r="G47" s="20"/>
      <c r="H47" s="19"/>
      <c r="I47" s="19"/>
      <c r="J47" s="19"/>
      <c r="K47" s="19"/>
      <c r="L47" s="19"/>
      <c r="M47" s="19"/>
      <c r="N47" s="19"/>
    </row>
    <row r="48" ht="15.75" customHeight="1">
      <c r="A48" s="18" t="s">
        <v>1048</v>
      </c>
      <c r="B48" s="19" t="s">
        <v>1044</v>
      </c>
      <c r="C48" s="19" t="s">
        <v>1049</v>
      </c>
      <c r="D48" s="19" t="s">
        <v>977</v>
      </c>
      <c r="E48" s="19"/>
      <c r="F48" s="19"/>
      <c r="G48" s="20"/>
      <c r="H48" s="19"/>
      <c r="I48" s="19"/>
      <c r="J48" s="19"/>
      <c r="K48" s="19"/>
      <c r="L48" s="19"/>
      <c r="M48" s="19"/>
      <c r="N48" s="19"/>
    </row>
    <row r="49" ht="15.75" customHeight="1">
      <c r="A49" s="18" t="s">
        <v>1050</v>
      </c>
      <c r="B49" s="19" t="s">
        <v>987</v>
      </c>
      <c r="C49" s="19" t="s">
        <v>1051</v>
      </c>
      <c r="D49" s="19" t="s">
        <v>962</v>
      </c>
      <c r="E49" s="19"/>
      <c r="F49" s="19"/>
      <c r="G49" s="20"/>
      <c r="H49" s="19"/>
      <c r="I49" s="19"/>
      <c r="J49" s="19"/>
      <c r="K49" s="19"/>
      <c r="L49" s="19"/>
      <c r="M49" s="19"/>
      <c r="N49" s="19"/>
    </row>
    <row r="50" ht="15.75" customHeight="1">
      <c r="A50" s="18" t="s">
        <v>1052</v>
      </c>
      <c r="B50" s="19" t="s">
        <v>1053</v>
      </c>
      <c r="C50" s="19" t="s">
        <v>1054</v>
      </c>
      <c r="D50" s="19" t="s">
        <v>962</v>
      </c>
      <c r="E50" s="19"/>
      <c r="F50" s="19"/>
      <c r="G50" s="20"/>
      <c r="H50" s="19"/>
      <c r="I50" s="19"/>
      <c r="J50" s="19"/>
      <c r="K50" s="19"/>
      <c r="L50" s="19"/>
      <c r="M50" s="19"/>
      <c r="N50" s="19"/>
    </row>
    <row r="51" ht="15.75" customHeight="1">
      <c r="A51" s="18" t="s">
        <v>1055</v>
      </c>
      <c r="B51" s="19" t="s">
        <v>1056</v>
      </c>
      <c r="C51" s="19" t="s">
        <v>1057</v>
      </c>
      <c r="D51" s="19" t="s">
        <v>977</v>
      </c>
      <c r="E51" s="19"/>
      <c r="F51" s="19"/>
      <c r="G51" s="20"/>
      <c r="H51" s="19"/>
      <c r="I51" s="19"/>
      <c r="J51" s="19"/>
      <c r="K51" s="19"/>
      <c r="L51" s="19"/>
      <c r="M51" s="19"/>
      <c r="N51" s="19"/>
    </row>
    <row r="52" ht="15.75" customHeight="1">
      <c r="A52" s="18" t="s">
        <v>1058</v>
      </c>
      <c r="B52" s="19" t="s">
        <v>1059</v>
      </c>
      <c r="C52" s="19" t="s">
        <v>1060</v>
      </c>
      <c r="D52" s="19" t="s">
        <v>977</v>
      </c>
      <c r="E52" s="19"/>
      <c r="F52" s="19"/>
      <c r="G52" s="20"/>
      <c r="H52" s="19"/>
      <c r="I52" s="19"/>
      <c r="J52" s="19"/>
      <c r="K52" s="19"/>
      <c r="L52" s="19"/>
      <c r="M52" s="19"/>
      <c r="N52" s="19"/>
    </row>
    <row r="53" ht="15.75" customHeight="1">
      <c r="A53" s="18" t="s">
        <v>1061</v>
      </c>
      <c r="B53" s="19" t="s">
        <v>1025</v>
      </c>
      <c r="C53" s="19" t="s">
        <v>1062</v>
      </c>
      <c r="D53" s="19" t="s">
        <v>977</v>
      </c>
      <c r="E53" s="19"/>
      <c r="F53" s="19"/>
      <c r="G53" s="20"/>
      <c r="H53" s="19"/>
      <c r="I53" s="19"/>
      <c r="J53" s="19"/>
      <c r="K53" s="19"/>
      <c r="L53" s="19"/>
      <c r="M53" s="19"/>
      <c r="N53" s="19"/>
    </row>
    <row r="54" ht="15.75" customHeight="1">
      <c r="A54" s="18" t="s">
        <v>1058</v>
      </c>
      <c r="B54" s="19" t="s">
        <v>1059</v>
      </c>
      <c r="C54" s="19" t="s">
        <v>1063</v>
      </c>
      <c r="D54" s="19" t="s">
        <v>977</v>
      </c>
      <c r="E54" s="19"/>
      <c r="F54" s="19"/>
      <c r="G54" s="20"/>
      <c r="H54" s="19"/>
      <c r="I54" s="19"/>
      <c r="J54" s="19"/>
      <c r="K54" s="19"/>
      <c r="L54" s="19"/>
      <c r="M54" s="19"/>
      <c r="N54" s="19"/>
    </row>
    <row r="55" ht="15.75" customHeight="1">
      <c r="A55" s="18" t="s">
        <v>1064</v>
      </c>
      <c r="B55" s="19" t="s">
        <v>990</v>
      </c>
      <c r="C55" s="19" t="s">
        <v>1065</v>
      </c>
      <c r="D55" s="19" t="s">
        <v>977</v>
      </c>
      <c r="E55" s="19"/>
      <c r="F55" s="19"/>
      <c r="G55" s="20"/>
      <c r="H55" s="19"/>
      <c r="I55" s="19"/>
      <c r="J55" s="19"/>
      <c r="K55" s="19"/>
      <c r="L55" s="19"/>
      <c r="M55" s="19"/>
      <c r="N55" s="19"/>
    </row>
    <row r="56" ht="15.75" customHeight="1">
      <c r="A56" s="18" t="s">
        <v>981</v>
      </c>
      <c r="B56" s="19" t="s">
        <v>981</v>
      </c>
      <c r="C56" s="19" t="s">
        <v>1066</v>
      </c>
      <c r="D56" s="19" t="s">
        <v>977</v>
      </c>
      <c r="E56" s="19"/>
      <c r="F56" s="19"/>
      <c r="G56" s="20"/>
      <c r="H56" s="19"/>
      <c r="I56" s="19"/>
      <c r="J56" s="19"/>
      <c r="K56" s="19"/>
      <c r="L56" s="19"/>
      <c r="M56" s="19"/>
      <c r="N56" s="19"/>
    </row>
    <row r="57" ht="15.75" customHeight="1">
      <c r="A57" s="18" t="s">
        <v>1067</v>
      </c>
      <c r="B57" s="19" t="s">
        <v>981</v>
      </c>
      <c r="C57" s="19" t="s">
        <v>1068</v>
      </c>
      <c r="D57" s="19" t="s">
        <v>962</v>
      </c>
      <c r="E57" s="19"/>
      <c r="F57" s="19"/>
      <c r="G57" s="20"/>
      <c r="H57" s="19"/>
      <c r="I57" s="19"/>
      <c r="J57" s="19"/>
      <c r="K57" s="19"/>
      <c r="L57" s="19"/>
      <c r="M57" s="19"/>
      <c r="N57" s="19"/>
    </row>
    <row r="58" ht="15.75" customHeight="1">
      <c r="A58" s="18" t="s">
        <v>1069</v>
      </c>
      <c r="B58" s="19" t="s">
        <v>1020</v>
      </c>
      <c r="C58" s="19" t="s">
        <v>1070</v>
      </c>
      <c r="D58" s="19" t="s">
        <v>962</v>
      </c>
      <c r="E58" s="19"/>
      <c r="F58" s="19"/>
      <c r="G58" s="20"/>
      <c r="H58" s="19"/>
      <c r="I58" s="19"/>
      <c r="J58" s="19"/>
      <c r="K58" s="19"/>
      <c r="L58" s="19"/>
      <c r="M58" s="19"/>
      <c r="N58" s="19"/>
    </row>
    <row r="59" ht="15.75" customHeight="1">
      <c r="A59" s="18" t="s">
        <v>1058</v>
      </c>
      <c r="B59" s="19" t="s">
        <v>1071</v>
      </c>
      <c r="C59" s="19" t="s">
        <v>1072</v>
      </c>
      <c r="D59" s="19" t="s">
        <v>977</v>
      </c>
      <c r="E59" s="19"/>
      <c r="F59" s="19"/>
      <c r="G59" s="20"/>
      <c r="H59" s="19"/>
      <c r="I59" s="19"/>
      <c r="J59" s="19"/>
      <c r="K59" s="19"/>
      <c r="L59" s="19"/>
      <c r="M59" s="19"/>
      <c r="N59" s="19"/>
    </row>
    <row r="60" ht="15.75" customHeight="1">
      <c r="A60" s="18" t="s">
        <v>1073</v>
      </c>
      <c r="B60" s="19" t="s">
        <v>1074</v>
      </c>
      <c r="C60" s="19" t="s">
        <v>1075</v>
      </c>
      <c r="D60" s="19" t="s">
        <v>962</v>
      </c>
      <c r="E60" s="19"/>
      <c r="F60" s="19"/>
      <c r="G60" s="20"/>
      <c r="H60" s="19"/>
      <c r="I60" s="19"/>
      <c r="J60" s="19"/>
      <c r="K60" s="19"/>
      <c r="L60" s="19"/>
      <c r="M60" s="19"/>
      <c r="N60" s="19"/>
    </row>
    <row r="61" ht="15.75" customHeight="1">
      <c r="A61" s="18" t="s">
        <v>1074</v>
      </c>
      <c r="B61" s="19" t="s">
        <v>1076</v>
      </c>
      <c r="C61" s="19" t="s">
        <v>1077</v>
      </c>
      <c r="D61" s="19" t="s">
        <v>977</v>
      </c>
      <c r="E61" s="19"/>
      <c r="F61" s="19"/>
      <c r="G61" s="20"/>
      <c r="H61" s="19"/>
      <c r="I61" s="19"/>
      <c r="J61" s="19"/>
      <c r="K61" s="19"/>
      <c r="L61" s="19"/>
      <c r="M61" s="19"/>
      <c r="N61" s="19"/>
    </row>
    <row r="62" ht="15.75" customHeight="1">
      <c r="A62" s="18" t="s">
        <v>963</v>
      </c>
      <c r="B62" s="19" t="s">
        <v>963</v>
      </c>
      <c r="C62" s="19" t="s">
        <v>1078</v>
      </c>
      <c r="D62" s="19" t="s">
        <v>977</v>
      </c>
      <c r="E62" s="19"/>
      <c r="F62" s="19"/>
      <c r="G62" s="20"/>
      <c r="H62" s="19"/>
      <c r="I62" s="19"/>
      <c r="J62" s="19"/>
      <c r="K62" s="19"/>
      <c r="L62" s="19"/>
      <c r="M62" s="19"/>
      <c r="N62" s="19"/>
    </row>
    <row r="63" ht="15.75" customHeight="1">
      <c r="A63" s="18" t="s">
        <v>971</v>
      </c>
      <c r="B63" s="19" t="s">
        <v>1052</v>
      </c>
      <c r="C63" s="19" t="s">
        <v>1079</v>
      </c>
      <c r="D63" s="19" t="s">
        <v>977</v>
      </c>
      <c r="E63" s="19"/>
      <c r="F63" s="19"/>
      <c r="G63" s="20"/>
      <c r="H63" s="19"/>
      <c r="I63" s="19"/>
      <c r="J63" s="19"/>
      <c r="K63" s="19"/>
      <c r="L63" s="19"/>
      <c r="M63" s="19"/>
      <c r="N63" s="19"/>
    </row>
    <row r="64" ht="15.75" customHeight="1">
      <c r="A64" s="18" t="s">
        <v>1080</v>
      </c>
      <c r="B64" s="19" t="s">
        <v>1081</v>
      </c>
      <c r="C64" s="19" t="s">
        <v>1023</v>
      </c>
      <c r="D64" s="19" t="s">
        <v>962</v>
      </c>
      <c r="E64" s="19"/>
      <c r="F64" s="19"/>
      <c r="G64" s="20"/>
      <c r="H64" s="19"/>
      <c r="I64" s="19"/>
      <c r="J64" s="19"/>
      <c r="K64" s="19"/>
      <c r="L64" s="19"/>
      <c r="M64" s="19"/>
      <c r="N64" s="19"/>
    </row>
    <row r="65" ht="15.75" customHeight="1">
      <c r="A65" s="18" t="s">
        <v>989</v>
      </c>
      <c r="B65" s="19" t="s">
        <v>1000</v>
      </c>
      <c r="C65" s="19" t="s">
        <v>1082</v>
      </c>
      <c r="D65" s="19" t="s">
        <v>977</v>
      </c>
      <c r="E65" s="19"/>
      <c r="F65" s="19"/>
      <c r="G65" s="20"/>
      <c r="H65" s="19"/>
      <c r="I65" s="19"/>
      <c r="J65" s="19"/>
      <c r="K65" s="19"/>
      <c r="L65" s="19"/>
      <c r="M65" s="19"/>
      <c r="N65" s="19"/>
    </row>
    <row r="66" ht="15.75" customHeight="1">
      <c r="A66" s="18" t="s">
        <v>1083</v>
      </c>
      <c r="B66" s="19" t="s">
        <v>1020</v>
      </c>
      <c r="C66" s="19" t="s">
        <v>1084</v>
      </c>
      <c r="D66" s="19" t="s">
        <v>962</v>
      </c>
      <c r="E66" s="19"/>
      <c r="F66" s="19"/>
      <c r="G66" s="20"/>
      <c r="H66" s="19"/>
      <c r="I66" s="19"/>
      <c r="J66" s="19"/>
      <c r="K66" s="19"/>
      <c r="L66" s="19"/>
      <c r="M66" s="19"/>
      <c r="N66" s="19"/>
    </row>
    <row r="67" ht="15.75" customHeight="1">
      <c r="A67" s="18" t="s">
        <v>1085</v>
      </c>
      <c r="B67" s="19" t="s">
        <v>1002</v>
      </c>
      <c r="C67" s="19" t="s">
        <v>1086</v>
      </c>
      <c r="D67" s="19" t="s">
        <v>962</v>
      </c>
      <c r="E67" s="19"/>
      <c r="F67" s="19"/>
      <c r="G67" s="20"/>
      <c r="H67" s="19"/>
      <c r="I67" s="19"/>
      <c r="J67" s="19"/>
      <c r="K67" s="19"/>
      <c r="L67" s="19"/>
      <c r="M67" s="19"/>
      <c r="N67" s="19"/>
    </row>
    <row r="68" ht="15.75" customHeight="1">
      <c r="A68" s="18" t="s">
        <v>1025</v>
      </c>
      <c r="B68" s="19" t="s">
        <v>1026</v>
      </c>
      <c r="C68" s="19" t="s">
        <v>1087</v>
      </c>
      <c r="D68" s="19" t="s">
        <v>962</v>
      </c>
      <c r="E68" s="19"/>
      <c r="F68" s="19"/>
      <c r="G68" s="20"/>
      <c r="H68" s="19"/>
      <c r="I68" s="19"/>
      <c r="J68" s="19"/>
      <c r="K68" s="19"/>
      <c r="L68" s="19"/>
      <c r="M68" s="19"/>
      <c r="N68" s="19"/>
    </row>
    <row r="69" ht="15.75" customHeight="1">
      <c r="A69" s="18" t="s">
        <v>1029</v>
      </c>
      <c r="B69" s="19" t="s">
        <v>1028</v>
      </c>
      <c r="C69" s="19" t="s">
        <v>1030</v>
      </c>
      <c r="D69" s="19" t="s">
        <v>962</v>
      </c>
      <c r="E69" s="19"/>
      <c r="F69" s="19"/>
      <c r="G69" s="20"/>
      <c r="H69" s="19"/>
      <c r="I69" s="19"/>
      <c r="J69" s="19"/>
      <c r="K69" s="19"/>
      <c r="L69" s="19"/>
      <c r="M69" s="19"/>
      <c r="N69" s="19"/>
    </row>
    <row r="70" ht="15.75" customHeight="1">
      <c r="A70" s="18" t="s">
        <v>1014</v>
      </c>
      <c r="B70" s="19" t="s">
        <v>1015</v>
      </c>
      <c r="C70" s="19" t="s">
        <v>1016</v>
      </c>
      <c r="D70" s="19" t="s">
        <v>962</v>
      </c>
      <c r="E70" s="19"/>
      <c r="F70" s="19"/>
      <c r="G70" s="20"/>
      <c r="H70" s="19"/>
      <c r="I70" s="19"/>
      <c r="J70" s="19"/>
      <c r="K70" s="19"/>
      <c r="L70" s="19"/>
      <c r="M70" s="19"/>
      <c r="N70" s="19"/>
    </row>
    <row r="71" ht="15.75" customHeight="1">
      <c r="A71" s="18" t="s">
        <v>987</v>
      </c>
      <c r="B71" s="19" t="s">
        <v>1088</v>
      </c>
      <c r="C71" s="19" t="s">
        <v>1068</v>
      </c>
      <c r="D71" s="19" t="s">
        <v>962</v>
      </c>
      <c r="E71" s="19"/>
      <c r="F71" s="19"/>
      <c r="G71" s="20"/>
      <c r="H71" s="19"/>
      <c r="I71" s="19"/>
      <c r="J71" s="19"/>
      <c r="K71" s="19"/>
      <c r="L71" s="19"/>
      <c r="M71" s="19"/>
      <c r="N71" s="19"/>
    </row>
    <row r="72" ht="15.75" customHeight="1">
      <c r="A72" s="18" t="s">
        <v>1089</v>
      </c>
      <c r="B72" s="19" t="s">
        <v>1090</v>
      </c>
      <c r="C72" s="19" t="s">
        <v>1091</v>
      </c>
      <c r="D72" s="19" t="s">
        <v>977</v>
      </c>
      <c r="E72" s="19"/>
      <c r="F72" s="19"/>
      <c r="G72" s="20"/>
      <c r="H72" s="19"/>
      <c r="I72" s="19"/>
      <c r="J72" s="19"/>
      <c r="K72" s="19"/>
      <c r="L72" s="19"/>
      <c r="M72" s="19"/>
      <c r="N72" s="19"/>
    </row>
    <row r="73" ht="15.75" customHeight="1">
      <c r="A73" s="18" t="s">
        <v>1041</v>
      </c>
      <c r="B73" s="19" t="s">
        <v>1043</v>
      </c>
      <c r="C73" s="19" t="s">
        <v>1092</v>
      </c>
      <c r="D73" s="19" t="s">
        <v>977</v>
      </c>
      <c r="E73" s="19"/>
      <c r="F73" s="19"/>
      <c r="G73" s="20"/>
      <c r="H73" s="19"/>
      <c r="I73" s="19"/>
      <c r="J73" s="19"/>
      <c r="K73" s="19"/>
      <c r="L73" s="19"/>
      <c r="M73" s="19"/>
      <c r="N73" s="19"/>
    </row>
    <row r="74" ht="15.75" customHeight="1">
      <c r="A74" s="18" t="s">
        <v>1093</v>
      </c>
      <c r="B74" s="19" t="s">
        <v>1094</v>
      </c>
      <c r="C74" s="19" t="s">
        <v>1095</v>
      </c>
      <c r="D74" s="19" t="s">
        <v>962</v>
      </c>
      <c r="E74" s="19"/>
      <c r="F74" s="19"/>
      <c r="G74" s="20"/>
      <c r="H74" s="19"/>
      <c r="I74" s="19"/>
      <c r="J74" s="19"/>
      <c r="K74" s="19"/>
      <c r="L74" s="19"/>
      <c r="M74" s="19"/>
      <c r="N74" s="19"/>
    </row>
    <row r="75" ht="15.75" customHeight="1">
      <c r="A75" s="18" t="s">
        <v>1096</v>
      </c>
      <c r="B75" s="19" t="s">
        <v>1097</v>
      </c>
      <c r="C75" s="19" t="s">
        <v>1098</v>
      </c>
      <c r="D75" s="19" t="s">
        <v>962</v>
      </c>
      <c r="E75" s="19"/>
      <c r="F75" s="19"/>
      <c r="G75" s="20"/>
      <c r="H75" s="19"/>
      <c r="I75" s="19"/>
      <c r="J75" s="19"/>
      <c r="K75" s="19"/>
      <c r="L75" s="19"/>
      <c r="M75" s="19"/>
      <c r="N75" s="19"/>
    </row>
    <row r="76" ht="15.75" customHeight="1">
      <c r="A76" s="18" t="s">
        <v>1096</v>
      </c>
      <c r="B76" s="19" t="s">
        <v>1073</v>
      </c>
      <c r="C76" s="19" t="s">
        <v>1099</v>
      </c>
      <c r="D76" s="19" t="s">
        <v>962</v>
      </c>
      <c r="E76" s="19"/>
      <c r="F76" s="19"/>
      <c r="G76" s="20"/>
      <c r="H76" s="19"/>
      <c r="I76" s="19"/>
      <c r="J76" s="19"/>
      <c r="K76" s="19"/>
      <c r="L76" s="19"/>
      <c r="M76" s="19"/>
      <c r="N76" s="19"/>
    </row>
    <row r="77" ht="15.75" customHeight="1">
      <c r="A77" s="18" t="s">
        <v>1100</v>
      </c>
      <c r="B77" s="19" t="s">
        <v>975</v>
      </c>
      <c r="C77" s="19" t="s">
        <v>1101</v>
      </c>
      <c r="D77" s="19" t="s">
        <v>962</v>
      </c>
      <c r="E77" s="19"/>
      <c r="F77" s="19"/>
      <c r="G77" s="20"/>
      <c r="H77" s="19"/>
      <c r="I77" s="19"/>
      <c r="J77" s="19"/>
      <c r="K77" s="19"/>
      <c r="L77" s="19"/>
      <c r="M77" s="19"/>
      <c r="N77" s="19"/>
    </row>
    <row r="78" ht="15.75" customHeight="1">
      <c r="A78" s="18" t="s">
        <v>1005</v>
      </c>
      <c r="B78" s="19" t="s">
        <v>1102</v>
      </c>
      <c r="C78" s="19" t="s">
        <v>1103</v>
      </c>
      <c r="D78" s="19" t="s">
        <v>962</v>
      </c>
      <c r="E78" s="19"/>
      <c r="F78" s="19"/>
      <c r="G78" s="20"/>
      <c r="H78" s="19"/>
      <c r="I78" s="19"/>
      <c r="J78" s="19"/>
      <c r="K78" s="19"/>
      <c r="L78" s="19"/>
      <c r="M78" s="19"/>
      <c r="N78" s="19"/>
    </row>
    <row r="79" ht="15.75" customHeight="1">
      <c r="A79" s="18" t="s">
        <v>1055</v>
      </c>
      <c r="B79" s="19" t="s">
        <v>1028</v>
      </c>
      <c r="C79" s="19" t="s">
        <v>1068</v>
      </c>
      <c r="D79" s="19" t="s">
        <v>962</v>
      </c>
      <c r="E79" s="19"/>
      <c r="F79" s="19"/>
      <c r="G79" s="20"/>
      <c r="H79" s="19"/>
      <c r="I79" s="19"/>
      <c r="J79" s="19"/>
      <c r="K79" s="19"/>
      <c r="L79" s="19"/>
      <c r="M79" s="19"/>
      <c r="N79" s="19"/>
    </row>
    <row r="80" ht="15.75" customHeight="1">
      <c r="A80" s="18" t="s">
        <v>1104</v>
      </c>
      <c r="B80" s="19" t="s">
        <v>1105</v>
      </c>
      <c r="C80" s="19" t="s">
        <v>1106</v>
      </c>
      <c r="D80" s="19" t="s">
        <v>977</v>
      </c>
      <c r="E80" s="19"/>
      <c r="F80" s="19"/>
      <c r="G80" s="20"/>
      <c r="H80" s="19"/>
      <c r="I80" s="19"/>
      <c r="J80" s="19"/>
      <c r="K80" s="19"/>
      <c r="L80" s="19"/>
      <c r="M80" s="19"/>
      <c r="N80" s="19"/>
    </row>
    <row r="81" ht="15.75" customHeight="1">
      <c r="A81" s="18" t="s">
        <v>1053</v>
      </c>
      <c r="B81" s="19" t="s">
        <v>1058</v>
      </c>
      <c r="C81" s="19" t="s">
        <v>1107</v>
      </c>
      <c r="D81" s="19" t="s">
        <v>977</v>
      </c>
      <c r="E81" s="19"/>
      <c r="F81" s="19"/>
      <c r="G81" s="20"/>
      <c r="H81" s="19"/>
      <c r="I81" s="19"/>
      <c r="J81" s="19"/>
      <c r="K81" s="19"/>
      <c r="L81" s="19"/>
      <c r="M81" s="19"/>
      <c r="N81" s="19"/>
    </row>
    <row r="82" ht="15.75" customHeight="1">
      <c r="A82" s="18" t="s">
        <v>1108</v>
      </c>
      <c r="B82" s="19" t="s">
        <v>1026</v>
      </c>
      <c r="C82" s="19" t="s">
        <v>1109</v>
      </c>
      <c r="D82" s="19" t="s">
        <v>977</v>
      </c>
      <c r="E82" s="19"/>
      <c r="F82" s="19"/>
      <c r="G82" s="20"/>
      <c r="H82" s="19"/>
      <c r="I82" s="19"/>
      <c r="J82" s="19"/>
      <c r="K82" s="19"/>
      <c r="L82" s="19"/>
      <c r="M82" s="19"/>
      <c r="N82" s="19"/>
    </row>
    <row r="83" ht="15.75" customHeight="1">
      <c r="A83" s="18" t="s">
        <v>1110</v>
      </c>
      <c r="B83" s="19" t="s">
        <v>1111</v>
      </c>
      <c r="C83" s="19" t="s">
        <v>1063</v>
      </c>
      <c r="D83" s="19" t="s">
        <v>977</v>
      </c>
      <c r="E83" s="19"/>
      <c r="F83" s="19"/>
      <c r="G83" s="20"/>
      <c r="H83" s="19"/>
      <c r="I83" s="19"/>
      <c r="J83" s="19"/>
      <c r="K83" s="19"/>
      <c r="L83" s="19"/>
      <c r="M83" s="19"/>
      <c r="N83" s="19"/>
    </row>
    <row r="84" ht="15.75" customHeight="1">
      <c r="A84" s="18" t="s">
        <v>1112</v>
      </c>
      <c r="B84" s="19" t="s">
        <v>981</v>
      </c>
      <c r="C84" s="19" t="s">
        <v>1113</v>
      </c>
      <c r="D84" s="19" t="s">
        <v>977</v>
      </c>
      <c r="E84" s="19"/>
      <c r="F84" s="19"/>
      <c r="G84" s="20"/>
      <c r="H84" s="19"/>
      <c r="I84" s="19"/>
      <c r="J84" s="19"/>
      <c r="K84" s="19"/>
      <c r="L84" s="19"/>
      <c r="M84" s="19"/>
      <c r="N84" s="19"/>
    </row>
    <row r="85" ht="15.75" customHeight="1">
      <c r="A85" s="18" t="s">
        <v>1114</v>
      </c>
      <c r="B85" s="19" t="s">
        <v>1112</v>
      </c>
      <c r="C85" s="19" t="s">
        <v>1115</v>
      </c>
      <c r="D85" s="19" t="s">
        <v>962</v>
      </c>
      <c r="E85" s="19"/>
      <c r="F85" s="19"/>
      <c r="G85" s="20"/>
      <c r="H85" s="19"/>
      <c r="I85" s="19"/>
      <c r="J85" s="19"/>
      <c r="K85" s="19"/>
      <c r="L85" s="19"/>
      <c r="M85" s="19"/>
      <c r="N85" s="19"/>
    </row>
    <row r="86" ht="15.75" customHeight="1">
      <c r="A86" s="18" t="s">
        <v>1116</v>
      </c>
      <c r="B86" s="19" t="s">
        <v>1117</v>
      </c>
      <c r="C86" s="19" t="s">
        <v>1118</v>
      </c>
      <c r="D86" s="19" t="s">
        <v>977</v>
      </c>
      <c r="E86" s="19"/>
      <c r="F86" s="19"/>
      <c r="G86" s="20"/>
      <c r="H86" s="19"/>
      <c r="I86" s="19"/>
      <c r="J86" s="19"/>
      <c r="K86" s="19"/>
      <c r="L86" s="19"/>
      <c r="M86" s="19"/>
      <c r="N86" s="19"/>
    </row>
    <row r="87" ht="15.75" customHeight="1">
      <c r="A87" s="18" t="s">
        <v>1116</v>
      </c>
      <c r="B87" s="19" t="s">
        <v>1117</v>
      </c>
      <c r="C87" s="19" t="s">
        <v>1119</v>
      </c>
      <c r="D87" s="19" t="s">
        <v>977</v>
      </c>
      <c r="E87" s="19"/>
      <c r="F87" s="19"/>
      <c r="G87" s="20"/>
      <c r="H87" s="19"/>
      <c r="I87" s="19"/>
      <c r="J87" s="19"/>
      <c r="K87" s="19"/>
      <c r="L87" s="19"/>
      <c r="M87" s="19"/>
      <c r="N87" s="19"/>
    </row>
    <row r="88" ht="15.75" customHeight="1">
      <c r="A88" s="18" t="s">
        <v>1120</v>
      </c>
      <c r="B88" s="19" t="s">
        <v>1110</v>
      </c>
      <c r="C88" s="19" t="s">
        <v>1107</v>
      </c>
      <c r="D88" s="19" t="s">
        <v>977</v>
      </c>
      <c r="E88" s="19"/>
      <c r="F88" s="19"/>
      <c r="G88" s="20"/>
      <c r="H88" s="19"/>
      <c r="I88" s="19"/>
      <c r="J88" s="19"/>
      <c r="K88" s="19"/>
      <c r="L88" s="19"/>
      <c r="M88" s="19"/>
      <c r="N88" s="19"/>
    </row>
    <row r="89" ht="15.75" customHeight="1">
      <c r="A89" s="18" t="s">
        <v>1121</v>
      </c>
      <c r="B89" s="19" t="s">
        <v>1122</v>
      </c>
      <c r="C89" s="19" t="s">
        <v>1123</v>
      </c>
      <c r="D89" s="19" t="s">
        <v>962</v>
      </c>
      <c r="E89" s="19"/>
      <c r="F89" s="19"/>
      <c r="G89" s="20"/>
      <c r="H89" s="19"/>
      <c r="I89" s="19"/>
      <c r="J89" s="19"/>
      <c r="K89" s="19"/>
      <c r="L89" s="19"/>
      <c r="M89" s="19"/>
      <c r="N89" s="19"/>
    </row>
    <row r="90" ht="15.75" customHeight="1">
      <c r="A90" s="18" t="s">
        <v>1124</v>
      </c>
      <c r="B90" s="19" t="s">
        <v>1124</v>
      </c>
      <c r="C90" s="19" t="s">
        <v>1125</v>
      </c>
      <c r="D90" s="19" t="s">
        <v>977</v>
      </c>
      <c r="E90" s="19"/>
      <c r="F90" s="19"/>
      <c r="G90" s="20"/>
      <c r="H90" s="19"/>
      <c r="I90" s="19"/>
      <c r="J90" s="19"/>
      <c r="K90" s="19"/>
      <c r="L90" s="19"/>
      <c r="M90" s="19"/>
      <c r="N90" s="19"/>
    </row>
    <row r="91" ht="15.75" customHeight="1">
      <c r="A91" s="18" t="s">
        <v>1126</v>
      </c>
      <c r="B91" s="19" t="s">
        <v>1126</v>
      </c>
      <c r="C91" s="19" t="s">
        <v>986</v>
      </c>
      <c r="D91" s="19" t="s">
        <v>962</v>
      </c>
      <c r="E91" s="19"/>
      <c r="F91" s="19"/>
      <c r="G91" s="20"/>
      <c r="H91" s="19"/>
      <c r="I91" s="19"/>
      <c r="J91" s="19"/>
      <c r="K91" s="19"/>
      <c r="L91" s="19"/>
      <c r="M91" s="19"/>
      <c r="N91" s="19"/>
    </row>
    <row r="92" ht="15.75" customHeight="1">
      <c r="A92" s="18" t="s">
        <v>960</v>
      </c>
      <c r="B92" s="19" t="s">
        <v>960</v>
      </c>
      <c r="C92" s="19" t="s">
        <v>1127</v>
      </c>
      <c r="D92" s="19" t="s">
        <v>977</v>
      </c>
      <c r="E92" s="19"/>
      <c r="F92" s="19"/>
      <c r="G92" s="20"/>
      <c r="H92" s="19"/>
      <c r="I92" s="19"/>
      <c r="J92" s="19"/>
      <c r="K92" s="19"/>
      <c r="L92" s="19"/>
      <c r="M92" s="19"/>
      <c r="N92" s="19"/>
    </row>
    <row r="93" ht="15.75" customHeight="1">
      <c r="A93" s="18" t="s">
        <v>1128</v>
      </c>
      <c r="B93" s="19" t="s">
        <v>1021</v>
      </c>
      <c r="C93" s="19" t="s">
        <v>1129</v>
      </c>
      <c r="D93" s="19" t="s">
        <v>977</v>
      </c>
      <c r="E93" s="19"/>
      <c r="F93" s="19"/>
      <c r="G93" s="20"/>
      <c r="H93" s="19"/>
      <c r="I93" s="19"/>
      <c r="J93" s="19"/>
      <c r="K93" s="19"/>
      <c r="L93" s="19"/>
      <c r="M93" s="19"/>
      <c r="N93" s="19"/>
    </row>
    <row r="94" ht="15.75" customHeight="1">
      <c r="A94" s="18" t="s">
        <v>1130</v>
      </c>
      <c r="B94" s="19" t="s">
        <v>1131</v>
      </c>
      <c r="C94" s="19" t="s">
        <v>1091</v>
      </c>
      <c r="D94" s="19" t="s">
        <v>977</v>
      </c>
      <c r="E94" s="19"/>
      <c r="F94" s="19"/>
      <c r="G94" s="20"/>
      <c r="H94" s="19"/>
      <c r="I94" s="19"/>
      <c r="J94" s="19"/>
      <c r="K94" s="19"/>
      <c r="L94" s="19"/>
      <c r="M94" s="19"/>
      <c r="N94" s="19"/>
    </row>
    <row r="95" ht="15.75" customHeight="1">
      <c r="A95" s="18" t="s">
        <v>1132</v>
      </c>
      <c r="B95" s="19" t="s">
        <v>1011</v>
      </c>
      <c r="C95" s="19" t="s">
        <v>1133</v>
      </c>
      <c r="D95" s="19" t="s">
        <v>977</v>
      </c>
      <c r="E95" s="19"/>
      <c r="F95" s="19"/>
      <c r="G95" s="20"/>
      <c r="H95" s="19"/>
      <c r="I95" s="19"/>
      <c r="J95" s="19"/>
      <c r="K95" s="19"/>
      <c r="L95" s="19"/>
      <c r="M95" s="19"/>
      <c r="N95" s="19"/>
    </row>
    <row r="96" ht="15.75" customHeight="1">
      <c r="A96" s="18" t="s">
        <v>1028</v>
      </c>
      <c r="B96" s="19" t="s">
        <v>1134</v>
      </c>
      <c r="C96" s="19" t="s">
        <v>1135</v>
      </c>
      <c r="D96" s="19" t="s">
        <v>977</v>
      </c>
      <c r="E96" s="19"/>
      <c r="F96" s="19"/>
      <c r="G96" s="20"/>
      <c r="H96" s="19"/>
      <c r="I96" s="19"/>
      <c r="J96" s="19"/>
      <c r="K96" s="19"/>
      <c r="L96" s="19"/>
      <c r="M96" s="19"/>
      <c r="N96" s="19"/>
    </row>
    <row r="97" ht="15.75" customHeight="1">
      <c r="A97" s="18" t="s">
        <v>1136</v>
      </c>
      <c r="B97" s="19" t="s">
        <v>1102</v>
      </c>
      <c r="C97" s="19" t="s">
        <v>1137</v>
      </c>
      <c r="D97" s="19" t="s">
        <v>977</v>
      </c>
      <c r="E97" s="19"/>
      <c r="F97" s="19"/>
      <c r="G97" s="20"/>
      <c r="H97" s="19"/>
      <c r="I97" s="19"/>
      <c r="J97" s="19"/>
      <c r="K97" s="19"/>
      <c r="L97" s="19"/>
      <c r="M97" s="19"/>
      <c r="N97" s="19"/>
    </row>
    <row r="98" ht="15.75" customHeight="1">
      <c r="A98" s="18" t="s">
        <v>981</v>
      </c>
      <c r="B98" s="19" t="s">
        <v>1122</v>
      </c>
      <c r="C98" s="19" t="s">
        <v>1138</v>
      </c>
      <c r="D98" s="19" t="s">
        <v>962</v>
      </c>
      <c r="E98" s="19"/>
      <c r="F98" s="19"/>
      <c r="G98" s="20"/>
      <c r="H98" s="19"/>
      <c r="I98" s="19"/>
      <c r="J98" s="19"/>
      <c r="K98" s="19"/>
      <c r="L98" s="19"/>
      <c r="M98" s="19"/>
      <c r="N98" s="19"/>
    </row>
    <row r="99" ht="15.75" customHeight="1">
      <c r="A99" s="18" t="s">
        <v>1139</v>
      </c>
      <c r="B99" s="19" t="s">
        <v>1140</v>
      </c>
      <c r="C99" s="19" t="s">
        <v>1141</v>
      </c>
      <c r="D99" s="19" t="s">
        <v>977</v>
      </c>
      <c r="E99" s="19"/>
      <c r="F99" s="19"/>
      <c r="G99" s="20"/>
      <c r="H99" s="19"/>
      <c r="I99" s="19"/>
      <c r="J99" s="19"/>
      <c r="K99" s="19"/>
      <c r="L99" s="19"/>
      <c r="M99" s="19"/>
      <c r="N99" s="19"/>
    </row>
    <row r="100" ht="15.75" customHeight="1">
      <c r="A100" s="18" t="s">
        <v>1093</v>
      </c>
      <c r="B100" s="19" t="s">
        <v>1142</v>
      </c>
      <c r="C100" s="19" t="s">
        <v>1143</v>
      </c>
      <c r="D100" s="19" t="s">
        <v>962</v>
      </c>
      <c r="E100" s="19"/>
      <c r="F100" s="19"/>
      <c r="G100" s="20"/>
      <c r="H100" s="19"/>
      <c r="I100" s="19"/>
      <c r="J100" s="19"/>
      <c r="K100" s="19"/>
      <c r="L100" s="19"/>
      <c r="M100" s="19"/>
      <c r="N100" s="19"/>
    </row>
    <row r="101" ht="15.75" customHeight="1">
      <c r="A101" s="18" t="s">
        <v>1100</v>
      </c>
      <c r="B101" s="19" t="s">
        <v>1144</v>
      </c>
      <c r="C101" s="19" t="s">
        <v>1145</v>
      </c>
      <c r="D101" s="19" t="s">
        <v>977</v>
      </c>
      <c r="E101" s="19"/>
      <c r="F101" s="19"/>
      <c r="G101" s="20"/>
      <c r="H101" s="19"/>
      <c r="I101" s="19"/>
      <c r="J101" s="19"/>
      <c r="K101" s="19"/>
      <c r="L101" s="19"/>
      <c r="M101" s="19"/>
      <c r="N101" s="19"/>
    </row>
    <row r="102" ht="15.75" customHeight="1">
      <c r="A102" s="18" t="s">
        <v>982</v>
      </c>
      <c r="B102" s="19" t="s">
        <v>1112</v>
      </c>
      <c r="C102" s="19" t="s">
        <v>976</v>
      </c>
      <c r="D102" s="19" t="s">
        <v>977</v>
      </c>
      <c r="E102" s="19"/>
      <c r="F102" s="19"/>
      <c r="G102" s="20"/>
      <c r="H102" s="19"/>
      <c r="I102" s="19"/>
      <c r="J102" s="19"/>
      <c r="K102" s="19"/>
      <c r="L102" s="19"/>
      <c r="M102" s="19"/>
      <c r="N102" s="19"/>
    </row>
    <row r="103" ht="15.75" customHeight="1">
      <c r="A103" s="18" t="s">
        <v>1146</v>
      </c>
      <c r="B103" s="19" t="s">
        <v>1044</v>
      </c>
      <c r="C103" s="19" t="s">
        <v>1147</v>
      </c>
      <c r="D103" s="19" t="s">
        <v>977</v>
      </c>
      <c r="E103" s="19"/>
      <c r="F103" s="19"/>
      <c r="G103" s="20"/>
      <c r="H103" s="19"/>
      <c r="I103" s="19"/>
      <c r="J103" s="19"/>
      <c r="K103" s="19"/>
      <c r="L103" s="19"/>
      <c r="M103" s="19"/>
      <c r="N103" s="19"/>
    </row>
    <row r="104" ht="15.75" customHeight="1">
      <c r="A104" s="18" t="s">
        <v>1148</v>
      </c>
      <c r="B104" s="19" t="s">
        <v>1058</v>
      </c>
      <c r="C104" s="19" t="s">
        <v>1023</v>
      </c>
      <c r="D104" s="19" t="s">
        <v>962</v>
      </c>
      <c r="E104" s="19"/>
      <c r="F104" s="19"/>
      <c r="G104" s="20"/>
      <c r="H104" s="19"/>
      <c r="I104" s="19"/>
      <c r="J104" s="19"/>
      <c r="K104" s="19"/>
      <c r="L104" s="19"/>
      <c r="M104" s="19"/>
      <c r="N104" s="19"/>
    </row>
    <row r="105" ht="15.75" customHeight="1">
      <c r="A105" s="18" t="s">
        <v>1044</v>
      </c>
      <c r="B105" s="19" t="s">
        <v>1149</v>
      </c>
      <c r="C105" s="19" t="s">
        <v>1150</v>
      </c>
      <c r="D105" s="19" t="s">
        <v>977</v>
      </c>
      <c r="E105" s="19"/>
      <c r="F105" s="19"/>
      <c r="G105" s="20"/>
      <c r="H105" s="19"/>
      <c r="I105" s="19"/>
      <c r="J105" s="19"/>
      <c r="K105" s="19"/>
      <c r="L105" s="19"/>
      <c r="M105" s="19"/>
      <c r="N105" s="19"/>
    </row>
    <row r="106" ht="15.75" customHeight="1">
      <c r="A106" s="18" t="s">
        <v>1151</v>
      </c>
      <c r="B106" s="19" t="s">
        <v>1152</v>
      </c>
      <c r="C106" s="19" t="s">
        <v>1153</v>
      </c>
      <c r="D106" s="19" t="s">
        <v>962</v>
      </c>
      <c r="E106" s="19"/>
      <c r="F106" s="19"/>
      <c r="G106" s="20"/>
      <c r="H106" s="19"/>
      <c r="I106" s="19"/>
      <c r="J106" s="19"/>
      <c r="K106" s="19"/>
      <c r="L106" s="19"/>
      <c r="M106" s="19"/>
      <c r="N106" s="19"/>
    </row>
    <row r="107" ht="15.75" customHeight="1">
      <c r="A107" s="18" t="s">
        <v>1148</v>
      </c>
      <c r="B107" s="19" t="s">
        <v>1044</v>
      </c>
      <c r="C107" s="19" t="s">
        <v>1154</v>
      </c>
      <c r="D107" s="19" t="s">
        <v>977</v>
      </c>
      <c r="E107" s="19"/>
      <c r="F107" s="19"/>
      <c r="G107" s="20"/>
      <c r="H107" s="19"/>
      <c r="I107" s="19"/>
      <c r="J107" s="19"/>
      <c r="K107" s="19"/>
      <c r="L107" s="19"/>
      <c r="M107" s="19"/>
      <c r="N107" s="19"/>
    </row>
    <row r="108" ht="15.75" customHeight="1">
      <c r="A108" s="18" t="s">
        <v>988</v>
      </c>
      <c r="B108" s="19" t="s">
        <v>1155</v>
      </c>
      <c r="C108" s="19" t="s">
        <v>1156</v>
      </c>
      <c r="D108" s="19" t="s">
        <v>977</v>
      </c>
      <c r="E108" s="19"/>
      <c r="F108" s="19"/>
      <c r="G108" s="20"/>
      <c r="H108" s="19"/>
      <c r="I108" s="19"/>
      <c r="J108" s="19"/>
      <c r="K108" s="19"/>
      <c r="L108" s="19"/>
      <c r="M108" s="19"/>
      <c r="N108" s="19"/>
    </row>
    <row r="109" ht="15.75" customHeight="1">
      <c r="A109" s="18" t="s">
        <v>1157</v>
      </c>
      <c r="B109" s="19" t="s">
        <v>1158</v>
      </c>
      <c r="C109" s="19" t="s">
        <v>1159</v>
      </c>
      <c r="D109" s="19" t="s">
        <v>977</v>
      </c>
      <c r="E109" s="19"/>
      <c r="F109" s="19"/>
      <c r="G109" s="20"/>
      <c r="H109" s="19"/>
      <c r="I109" s="19"/>
      <c r="J109" s="19"/>
      <c r="K109" s="19"/>
      <c r="L109" s="19"/>
      <c r="M109" s="19"/>
      <c r="N109" s="19"/>
    </row>
    <row r="110" ht="15.75" customHeight="1">
      <c r="A110" s="18" t="s">
        <v>1160</v>
      </c>
      <c r="B110" s="19" t="s">
        <v>1144</v>
      </c>
      <c r="C110" s="19" t="s">
        <v>989</v>
      </c>
      <c r="D110" s="19" t="s">
        <v>962</v>
      </c>
      <c r="E110" s="19"/>
      <c r="F110" s="19"/>
      <c r="G110" s="20"/>
      <c r="H110" s="19"/>
      <c r="I110" s="19"/>
      <c r="J110" s="19"/>
      <c r="K110" s="19"/>
      <c r="L110" s="19"/>
      <c r="M110" s="19"/>
      <c r="N110" s="19"/>
    </row>
    <row r="111" ht="15.75" customHeight="1">
      <c r="A111" s="18" t="s">
        <v>1108</v>
      </c>
      <c r="B111" s="19" t="s">
        <v>1021</v>
      </c>
      <c r="C111" s="19" t="s">
        <v>1161</v>
      </c>
      <c r="D111" s="19" t="s">
        <v>962</v>
      </c>
      <c r="E111" s="19"/>
      <c r="F111" s="19"/>
      <c r="G111" s="20"/>
      <c r="H111" s="19"/>
      <c r="I111" s="19"/>
      <c r="J111" s="19"/>
      <c r="K111" s="19"/>
      <c r="L111" s="19"/>
      <c r="M111" s="19"/>
      <c r="N111" s="19"/>
    </row>
    <row r="112" ht="15.75" customHeight="1">
      <c r="A112" s="18" t="s">
        <v>1114</v>
      </c>
      <c r="B112" s="19" t="s">
        <v>1162</v>
      </c>
      <c r="C112" s="19" t="s">
        <v>1163</v>
      </c>
      <c r="D112" s="19" t="s">
        <v>977</v>
      </c>
      <c r="E112" s="19"/>
      <c r="F112" s="19"/>
      <c r="G112" s="20"/>
      <c r="H112" s="19"/>
      <c r="I112" s="19"/>
      <c r="J112" s="19"/>
      <c r="K112" s="19"/>
      <c r="L112" s="19"/>
      <c r="M112" s="19"/>
      <c r="N112" s="19"/>
    </row>
    <row r="113" ht="15.75" customHeight="1">
      <c r="A113" s="18" t="s">
        <v>1025</v>
      </c>
      <c r="B113" s="19" t="s">
        <v>960</v>
      </c>
      <c r="C113" s="19" t="s">
        <v>1164</v>
      </c>
      <c r="D113" s="19" t="s">
        <v>977</v>
      </c>
      <c r="E113" s="19"/>
      <c r="F113" s="19"/>
      <c r="G113" s="20"/>
      <c r="H113" s="19"/>
      <c r="I113" s="19"/>
      <c r="J113" s="19"/>
      <c r="K113" s="19"/>
      <c r="L113" s="19"/>
      <c r="M113" s="19"/>
      <c r="N113" s="19"/>
    </row>
    <row r="114" ht="15.75" customHeight="1">
      <c r="A114" s="18" t="s">
        <v>1165</v>
      </c>
      <c r="B114" s="19" t="s">
        <v>1166</v>
      </c>
      <c r="C114" s="19" t="s">
        <v>1009</v>
      </c>
      <c r="D114" s="19" t="s">
        <v>962</v>
      </c>
      <c r="E114" s="19"/>
      <c r="F114" s="19"/>
      <c r="G114" s="20"/>
      <c r="H114" s="19"/>
      <c r="I114" s="19"/>
      <c r="J114" s="19"/>
      <c r="K114" s="19"/>
      <c r="L114" s="19"/>
      <c r="M114" s="19"/>
      <c r="N114" s="19"/>
    </row>
    <row r="115" ht="15.75" customHeight="1">
      <c r="A115" s="18" t="s">
        <v>1165</v>
      </c>
      <c r="B115" s="19" t="s">
        <v>1167</v>
      </c>
      <c r="C115" s="19" t="s">
        <v>1168</v>
      </c>
      <c r="D115" s="19" t="s">
        <v>962</v>
      </c>
      <c r="E115" s="19"/>
      <c r="F115" s="19"/>
      <c r="G115" s="20"/>
      <c r="H115" s="19"/>
      <c r="I115" s="19"/>
      <c r="J115" s="19"/>
      <c r="K115" s="19"/>
      <c r="L115" s="19"/>
      <c r="M115" s="19"/>
      <c r="N115" s="19"/>
    </row>
    <row r="116" ht="15.75" customHeight="1">
      <c r="A116" s="18" t="s">
        <v>1108</v>
      </c>
      <c r="B116" s="19" t="s">
        <v>975</v>
      </c>
      <c r="C116" s="19" t="s">
        <v>1169</v>
      </c>
      <c r="D116" s="19" t="s">
        <v>962</v>
      </c>
      <c r="E116" s="19"/>
      <c r="F116" s="19"/>
      <c r="G116" s="20"/>
      <c r="H116" s="19"/>
      <c r="I116" s="19"/>
      <c r="J116" s="19"/>
      <c r="K116" s="19"/>
      <c r="L116" s="19"/>
      <c r="M116" s="19"/>
      <c r="N116" s="19"/>
    </row>
    <row r="117" ht="15.75" customHeight="1">
      <c r="A117" s="18" t="s">
        <v>1165</v>
      </c>
      <c r="B117" s="19" t="s">
        <v>1166</v>
      </c>
      <c r="C117" s="19" t="s">
        <v>1170</v>
      </c>
      <c r="D117" s="19" t="s">
        <v>977</v>
      </c>
      <c r="E117" s="19"/>
      <c r="F117" s="19"/>
      <c r="G117" s="20"/>
      <c r="H117" s="19"/>
      <c r="I117" s="19"/>
      <c r="J117" s="19"/>
      <c r="K117" s="19"/>
      <c r="L117" s="19"/>
      <c r="M117" s="19"/>
      <c r="N117" s="19"/>
    </row>
    <row r="118" ht="15.75" customHeight="1">
      <c r="A118" s="18" t="s">
        <v>1167</v>
      </c>
      <c r="B118" s="19" t="s">
        <v>1020</v>
      </c>
      <c r="C118" s="19" t="s">
        <v>989</v>
      </c>
      <c r="D118" s="19" t="s">
        <v>962</v>
      </c>
      <c r="E118" s="19"/>
      <c r="F118" s="19"/>
      <c r="G118" s="20"/>
      <c r="H118" s="19"/>
      <c r="I118" s="19"/>
      <c r="J118" s="19"/>
      <c r="K118" s="19"/>
      <c r="L118" s="19"/>
      <c r="M118" s="19"/>
      <c r="N118" s="19"/>
    </row>
    <row r="119" ht="15.75" customHeight="1">
      <c r="A119" s="18" t="s">
        <v>1108</v>
      </c>
      <c r="B119" s="19" t="s">
        <v>1166</v>
      </c>
      <c r="C119" s="19" t="s">
        <v>1009</v>
      </c>
      <c r="D119" s="19" t="s">
        <v>962</v>
      </c>
      <c r="E119" s="19"/>
      <c r="F119" s="19"/>
      <c r="G119" s="20"/>
      <c r="H119" s="19"/>
      <c r="I119" s="19"/>
      <c r="J119" s="19"/>
      <c r="K119" s="19"/>
      <c r="L119" s="19"/>
      <c r="M119" s="19"/>
      <c r="N119" s="19"/>
    </row>
    <row r="120" ht="15.75" customHeight="1">
      <c r="A120" s="18" t="s">
        <v>1165</v>
      </c>
      <c r="B120" s="19" t="s">
        <v>1171</v>
      </c>
      <c r="C120" s="19" t="s">
        <v>1135</v>
      </c>
      <c r="D120" s="19" t="s">
        <v>977</v>
      </c>
      <c r="E120" s="19"/>
      <c r="F120" s="19"/>
      <c r="G120" s="20"/>
      <c r="H120" s="19"/>
      <c r="I120" s="19"/>
      <c r="J120" s="19"/>
      <c r="K120" s="19"/>
      <c r="L120" s="19"/>
      <c r="M120" s="19"/>
      <c r="N120" s="19"/>
    </row>
    <row r="121" ht="15.75" customHeight="1">
      <c r="A121" s="18" t="s">
        <v>1172</v>
      </c>
      <c r="B121" s="19" t="s">
        <v>1083</v>
      </c>
      <c r="C121" s="19" t="s">
        <v>989</v>
      </c>
      <c r="D121" s="19" t="s">
        <v>962</v>
      </c>
      <c r="E121" s="19"/>
      <c r="F121" s="19"/>
      <c r="G121" s="20"/>
      <c r="H121" s="19"/>
      <c r="I121" s="19"/>
      <c r="J121" s="19"/>
      <c r="K121" s="19"/>
      <c r="L121" s="19"/>
      <c r="M121" s="19"/>
      <c r="N121" s="19"/>
    </row>
    <row r="122" ht="15.75" customHeight="1">
      <c r="A122" s="18" t="s">
        <v>1165</v>
      </c>
      <c r="B122" s="19" t="s">
        <v>960</v>
      </c>
      <c r="C122" s="19" t="s">
        <v>983</v>
      </c>
      <c r="D122" s="19" t="s">
        <v>977</v>
      </c>
      <c r="E122" s="19"/>
      <c r="F122" s="19"/>
      <c r="G122" s="20"/>
      <c r="H122" s="19"/>
      <c r="I122" s="19"/>
      <c r="J122" s="19"/>
      <c r="K122" s="19"/>
      <c r="L122" s="19"/>
      <c r="M122" s="19"/>
      <c r="N122" s="19"/>
    </row>
    <row r="123" ht="15.75" customHeight="1">
      <c r="A123" s="18" t="s">
        <v>1173</v>
      </c>
      <c r="B123" s="19" t="s">
        <v>1174</v>
      </c>
      <c r="C123" s="19" t="s">
        <v>1175</v>
      </c>
      <c r="D123" s="19" t="s">
        <v>977</v>
      </c>
      <c r="E123" s="19"/>
      <c r="F123" s="19"/>
      <c r="G123" s="20"/>
      <c r="H123" s="19"/>
      <c r="I123" s="19"/>
      <c r="J123" s="19"/>
      <c r="K123" s="19"/>
      <c r="L123" s="19"/>
      <c r="M123" s="19"/>
      <c r="N123" s="19"/>
    </row>
    <row r="124" ht="15.75" customHeight="1">
      <c r="A124" s="18" t="s">
        <v>1176</v>
      </c>
      <c r="B124" s="19" t="s">
        <v>994</v>
      </c>
      <c r="C124" s="19" t="s">
        <v>1177</v>
      </c>
      <c r="D124" s="19" t="s">
        <v>977</v>
      </c>
      <c r="E124" s="19"/>
      <c r="F124" s="19"/>
      <c r="G124" s="20"/>
      <c r="H124" s="19"/>
      <c r="I124" s="19"/>
      <c r="J124" s="19"/>
      <c r="K124" s="19"/>
      <c r="L124" s="19"/>
      <c r="M124" s="19"/>
      <c r="N124" s="19"/>
    </row>
    <row r="125" ht="15.75" customHeight="1">
      <c r="A125" s="18" t="s">
        <v>1178</v>
      </c>
      <c r="B125" s="19" t="s">
        <v>1179</v>
      </c>
      <c r="C125" s="19" t="s">
        <v>1107</v>
      </c>
      <c r="D125" s="19" t="s">
        <v>977</v>
      </c>
      <c r="E125" s="19"/>
      <c r="F125" s="19"/>
      <c r="G125" s="20"/>
      <c r="H125" s="19"/>
      <c r="I125" s="19"/>
      <c r="J125" s="19"/>
      <c r="K125" s="19"/>
      <c r="L125" s="19"/>
      <c r="M125" s="19"/>
      <c r="N125" s="19"/>
    </row>
    <row r="126" ht="15.75" customHeight="1">
      <c r="A126" s="18" t="s">
        <v>1044</v>
      </c>
      <c r="B126" s="19" t="s">
        <v>1044</v>
      </c>
      <c r="C126" s="19" t="s">
        <v>1180</v>
      </c>
      <c r="D126" s="19" t="s">
        <v>962</v>
      </c>
      <c r="E126" s="19"/>
      <c r="F126" s="19"/>
      <c r="G126" s="20"/>
      <c r="H126" s="19"/>
      <c r="I126" s="19"/>
      <c r="J126" s="19"/>
      <c r="K126" s="19"/>
      <c r="L126" s="19"/>
      <c r="M126" s="19"/>
      <c r="N126" s="19"/>
    </row>
    <row r="127" ht="15.75" customHeight="1">
      <c r="A127" s="18" t="s">
        <v>1044</v>
      </c>
      <c r="B127" s="19" t="s">
        <v>1181</v>
      </c>
      <c r="C127" s="19" t="s">
        <v>1009</v>
      </c>
      <c r="D127" s="19" t="s">
        <v>962</v>
      </c>
      <c r="E127" s="19"/>
      <c r="F127" s="19"/>
      <c r="G127" s="20"/>
      <c r="H127" s="19"/>
      <c r="I127" s="19"/>
      <c r="J127" s="19"/>
      <c r="K127" s="19"/>
      <c r="L127" s="19"/>
      <c r="M127" s="19"/>
      <c r="N127" s="19"/>
    </row>
    <row r="128" ht="15.75" customHeight="1">
      <c r="A128" s="18" t="s">
        <v>1182</v>
      </c>
      <c r="B128" s="19" t="s">
        <v>1183</v>
      </c>
      <c r="C128" s="19" t="s">
        <v>1184</v>
      </c>
      <c r="D128" s="19" t="s">
        <v>977</v>
      </c>
      <c r="E128" s="19"/>
      <c r="F128" s="19"/>
      <c r="G128" s="20"/>
      <c r="H128" s="19"/>
      <c r="I128" s="19"/>
      <c r="J128" s="19"/>
      <c r="K128" s="19"/>
      <c r="L128" s="19"/>
      <c r="M128" s="19"/>
      <c r="N128" s="19"/>
    </row>
    <row r="129" ht="15.75" customHeight="1">
      <c r="A129" s="18" t="s">
        <v>1176</v>
      </c>
      <c r="B129" s="19" t="s">
        <v>1102</v>
      </c>
      <c r="C129" s="19" t="s">
        <v>1185</v>
      </c>
      <c r="D129" s="19" t="s">
        <v>962</v>
      </c>
      <c r="E129" s="19"/>
      <c r="F129" s="19"/>
      <c r="G129" s="20"/>
      <c r="H129" s="19"/>
      <c r="I129" s="19"/>
      <c r="J129" s="19"/>
      <c r="K129" s="19"/>
      <c r="L129" s="19"/>
      <c r="M129" s="19"/>
      <c r="N129" s="19"/>
    </row>
    <row r="130" ht="15.75" customHeight="1">
      <c r="A130" s="18" t="s">
        <v>1058</v>
      </c>
      <c r="B130" s="19" t="s">
        <v>1176</v>
      </c>
      <c r="C130" s="19" t="s">
        <v>1186</v>
      </c>
      <c r="D130" s="19" t="s">
        <v>977</v>
      </c>
      <c r="E130" s="19"/>
      <c r="F130" s="19"/>
      <c r="G130" s="20"/>
      <c r="H130" s="19"/>
      <c r="I130" s="19"/>
      <c r="J130" s="19"/>
      <c r="K130" s="19"/>
      <c r="L130" s="19"/>
      <c r="M130" s="19"/>
      <c r="N130" s="19"/>
    </row>
    <row r="131" ht="15.75" customHeight="1">
      <c r="A131" s="18" t="s">
        <v>981</v>
      </c>
      <c r="B131" s="19" t="s">
        <v>1002</v>
      </c>
      <c r="C131" s="19" t="s">
        <v>996</v>
      </c>
      <c r="D131" s="19" t="s">
        <v>962</v>
      </c>
      <c r="E131" s="19"/>
      <c r="F131" s="19"/>
      <c r="G131" s="20"/>
      <c r="H131" s="19"/>
      <c r="I131" s="19"/>
      <c r="J131" s="19"/>
      <c r="K131" s="19"/>
      <c r="L131" s="19"/>
      <c r="M131" s="19"/>
      <c r="N131" s="19"/>
    </row>
    <row r="132" ht="15.75" customHeight="1">
      <c r="A132" s="18" t="s">
        <v>1058</v>
      </c>
      <c r="B132" s="19" t="s">
        <v>1058</v>
      </c>
      <c r="C132" s="19" t="s">
        <v>1159</v>
      </c>
      <c r="D132" s="19" t="s">
        <v>977</v>
      </c>
      <c r="E132" s="19"/>
      <c r="F132" s="19"/>
      <c r="G132" s="20"/>
      <c r="H132" s="19"/>
      <c r="I132" s="19"/>
      <c r="J132" s="19"/>
      <c r="K132" s="19"/>
      <c r="L132" s="19"/>
      <c r="M132" s="19"/>
      <c r="N132" s="19"/>
    </row>
    <row r="133" ht="15.75" customHeight="1">
      <c r="A133" s="18" t="s">
        <v>1002</v>
      </c>
      <c r="B133" s="19" t="s">
        <v>1002</v>
      </c>
      <c r="C133" s="19" t="s">
        <v>1187</v>
      </c>
      <c r="D133" s="19" t="s">
        <v>962</v>
      </c>
      <c r="E133" s="19"/>
      <c r="F133" s="19"/>
      <c r="G133" s="20"/>
      <c r="H133" s="19"/>
      <c r="I133" s="19"/>
      <c r="J133" s="19"/>
      <c r="K133" s="19"/>
      <c r="L133" s="19"/>
      <c r="M133" s="19"/>
      <c r="N133" s="19"/>
    </row>
    <row r="134" ht="15.75" customHeight="1">
      <c r="A134" s="18" t="s">
        <v>1020</v>
      </c>
      <c r="B134" s="19" t="s">
        <v>981</v>
      </c>
      <c r="C134" s="19" t="s">
        <v>1125</v>
      </c>
      <c r="D134" s="19" t="s">
        <v>977</v>
      </c>
      <c r="E134" s="19"/>
      <c r="F134" s="19"/>
      <c r="G134" s="20"/>
      <c r="H134" s="19"/>
      <c r="I134" s="19"/>
      <c r="J134" s="19"/>
      <c r="K134" s="19"/>
      <c r="L134" s="19"/>
      <c r="M134" s="19"/>
      <c r="N134" s="19"/>
    </row>
    <row r="135" ht="15.75" customHeight="1">
      <c r="A135" s="18" t="s">
        <v>985</v>
      </c>
      <c r="B135" s="19" t="s">
        <v>1188</v>
      </c>
      <c r="C135" s="19" t="s">
        <v>1189</v>
      </c>
      <c r="D135" s="19" t="s">
        <v>977</v>
      </c>
      <c r="E135" s="19"/>
      <c r="F135" s="19"/>
      <c r="G135" s="20"/>
      <c r="H135" s="19"/>
      <c r="I135" s="19"/>
      <c r="J135" s="19"/>
      <c r="K135" s="19"/>
      <c r="L135" s="19"/>
      <c r="M135" s="19"/>
      <c r="N135" s="19"/>
    </row>
    <row r="136" ht="15.75" customHeight="1">
      <c r="A136" s="18" t="s">
        <v>1190</v>
      </c>
      <c r="B136" s="19" t="s">
        <v>1191</v>
      </c>
      <c r="C136" s="19" t="s">
        <v>1192</v>
      </c>
      <c r="D136" s="19" t="s">
        <v>977</v>
      </c>
      <c r="E136" s="19"/>
      <c r="F136" s="19"/>
      <c r="G136" s="20"/>
      <c r="H136" s="19"/>
      <c r="I136" s="19"/>
      <c r="J136" s="19"/>
      <c r="K136" s="19"/>
      <c r="L136" s="19"/>
      <c r="M136" s="19"/>
      <c r="N136" s="19"/>
    </row>
    <row r="137" ht="15.75" customHeight="1">
      <c r="A137" s="18" t="s">
        <v>1193</v>
      </c>
      <c r="B137" s="19" t="s">
        <v>1194</v>
      </c>
      <c r="C137" s="19" t="s">
        <v>1038</v>
      </c>
      <c r="D137" s="19" t="s">
        <v>977</v>
      </c>
      <c r="E137" s="19"/>
      <c r="F137" s="19"/>
      <c r="G137" s="20"/>
      <c r="H137" s="19"/>
      <c r="I137" s="19"/>
      <c r="J137" s="19"/>
      <c r="K137" s="19"/>
      <c r="L137" s="19"/>
      <c r="M137" s="19"/>
      <c r="N137" s="19"/>
    </row>
    <row r="138" ht="15.75" customHeight="1">
      <c r="A138" s="18" t="s">
        <v>1058</v>
      </c>
      <c r="B138" s="19" t="s">
        <v>1195</v>
      </c>
      <c r="C138" s="19" t="s">
        <v>1189</v>
      </c>
      <c r="D138" s="19" t="s">
        <v>977</v>
      </c>
      <c r="E138" s="19"/>
      <c r="F138" s="19"/>
      <c r="G138" s="20"/>
      <c r="H138" s="19"/>
      <c r="I138" s="19"/>
      <c r="J138" s="19"/>
      <c r="K138" s="19"/>
      <c r="L138" s="19"/>
      <c r="M138" s="19"/>
      <c r="N138" s="19"/>
    </row>
    <row r="139" ht="15.75" customHeight="1">
      <c r="A139" s="18" t="s">
        <v>1131</v>
      </c>
      <c r="B139" s="19" t="s">
        <v>987</v>
      </c>
      <c r="C139" s="19" t="s">
        <v>973</v>
      </c>
      <c r="D139" s="19" t="s">
        <v>962</v>
      </c>
      <c r="E139" s="19"/>
      <c r="F139" s="19"/>
      <c r="G139" s="20"/>
      <c r="H139" s="19"/>
      <c r="I139" s="19"/>
      <c r="J139" s="19"/>
      <c r="K139" s="19"/>
      <c r="L139" s="19"/>
      <c r="M139" s="19"/>
      <c r="N139" s="19"/>
    </row>
    <row r="140" ht="15.75" customHeight="1">
      <c r="A140" s="18" t="s">
        <v>987</v>
      </c>
      <c r="B140" s="19" t="s">
        <v>1196</v>
      </c>
      <c r="C140" s="19" t="s">
        <v>1197</v>
      </c>
      <c r="D140" s="19" t="s">
        <v>977</v>
      </c>
      <c r="E140" s="19"/>
      <c r="F140" s="19"/>
      <c r="G140" s="20"/>
      <c r="H140" s="19"/>
      <c r="I140" s="19"/>
      <c r="J140" s="19"/>
      <c r="K140" s="19"/>
      <c r="L140" s="19"/>
      <c r="M140" s="19"/>
      <c r="N140" s="19"/>
    </row>
    <row r="141" ht="15.75" customHeight="1">
      <c r="A141" s="18" t="s">
        <v>1198</v>
      </c>
      <c r="B141" s="19" t="s">
        <v>981</v>
      </c>
      <c r="C141" s="19" t="s">
        <v>1199</v>
      </c>
      <c r="D141" s="19" t="s">
        <v>962</v>
      </c>
      <c r="E141" s="19"/>
      <c r="F141" s="19"/>
      <c r="G141" s="20"/>
      <c r="H141" s="19"/>
      <c r="I141" s="19"/>
      <c r="J141" s="19"/>
      <c r="K141" s="19"/>
      <c r="L141" s="19"/>
      <c r="M141" s="19"/>
      <c r="N141" s="19"/>
    </row>
    <row r="142" ht="15.75" customHeight="1">
      <c r="A142" s="18" t="s">
        <v>1048</v>
      </c>
      <c r="B142" s="19" t="s">
        <v>1122</v>
      </c>
      <c r="C142" s="19" t="s">
        <v>1200</v>
      </c>
      <c r="D142" s="19" t="s">
        <v>962</v>
      </c>
      <c r="E142" s="19"/>
      <c r="F142" s="19"/>
      <c r="G142" s="20"/>
      <c r="H142" s="19"/>
      <c r="I142" s="19"/>
      <c r="J142" s="19"/>
      <c r="K142" s="19"/>
      <c r="L142" s="19"/>
      <c r="M142" s="19"/>
      <c r="N142" s="19"/>
    </row>
    <row r="143" ht="15.75" customHeight="1">
      <c r="A143" s="18" t="s">
        <v>1201</v>
      </c>
      <c r="B143" s="19" t="s">
        <v>1058</v>
      </c>
      <c r="C143" s="19" t="s">
        <v>1202</v>
      </c>
      <c r="D143" s="19" t="s">
        <v>962</v>
      </c>
      <c r="E143" s="19"/>
      <c r="F143" s="19"/>
      <c r="G143" s="20"/>
      <c r="H143" s="19"/>
      <c r="I143" s="19"/>
      <c r="J143" s="19"/>
      <c r="K143" s="19"/>
      <c r="L143" s="19"/>
      <c r="M143" s="19"/>
      <c r="N143" s="19"/>
    </row>
    <row r="144" ht="15.75" customHeight="1">
      <c r="A144" s="18" t="s">
        <v>987</v>
      </c>
      <c r="B144" s="19" t="s">
        <v>1203</v>
      </c>
      <c r="C144" s="19" t="s">
        <v>1202</v>
      </c>
      <c r="D144" s="19" t="s">
        <v>962</v>
      </c>
      <c r="E144" s="19"/>
      <c r="F144" s="19"/>
      <c r="G144" s="20"/>
      <c r="H144" s="19"/>
      <c r="I144" s="19"/>
      <c r="J144" s="19"/>
      <c r="K144" s="19"/>
      <c r="L144" s="19"/>
      <c r="M144" s="19"/>
      <c r="N144" s="19"/>
    </row>
    <row r="145" ht="15.75" customHeight="1">
      <c r="A145" s="18" t="s">
        <v>1044</v>
      </c>
      <c r="B145" s="19" t="s">
        <v>1204</v>
      </c>
      <c r="C145" s="19" t="s">
        <v>1205</v>
      </c>
      <c r="D145" s="19" t="s">
        <v>962</v>
      </c>
      <c r="E145" s="19"/>
      <c r="F145" s="19"/>
      <c r="G145" s="20"/>
      <c r="H145" s="19"/>
      <c r="I145" s="19"/>
      <c r="J145" s="19"/>
      <c r="K145" s="19"/>
      <c r="L145" s="19"/>
      <c r="M145" s="19"/>
      <c r="N145" s="19"/>
    </row>
    <row r="146" ht="15.75" customHeight="1">
      <c r="A146" s="18" t="s">
        <v>987</v>
      </c>
      <c r="B146" s="19" t="s">
        <v>1206</v>
      </c>
      <c r="C146" s="19" t="s">
        <v>1207</v>
      </c>
      <c r="D146" s="19" t="s">
        <v>977</v>
      </c>
      <c r="E146" s="19"/>
      <c r="F146" s="19"/>
      <c r="G146" s="20"/>
      <c r="H146" s="19"/>
      <c r="I146" s="19"/>
      <c r="J146" s="19"/>
      <c r="K146" s="19"/>
      <c r="L146" s="19"/>
      <c r="M146" s="19"/>
      <c r="N146" s="19"/>
    </row>
    <row r="147" ht="15.75" customHeight="1">
      <c r="A147" s="18" t="s">
        <v>1208</v>
      </c>
      <c r="B147" s="19" t="s">
        <v>1028</v>
      </c>
      <c r="C147" s="19" t="s">
        <v>1209</v>
      </c>
      <c r="D147" s="19" t="s">
        <v>977</v>
      </c>
      <c r="E147" s="19"/>
      <c r="F147" s="19"/>
      <c r="G147" s="20"/>
      <c r="H147" s="19"/>
      <c r="I147" s="19"/>
      <c r="J147" s="19"/>
      <c r="K147" s="19"/>
      <c r="L147" s="19"/>
      <c r="M147" s="19"/>
      <c r="N147" s="19"/>
    </row>
    <row r="148" ht="15.75" customHeight="1">
      <c r="A148" s="18" t="s">
        <v>981</v>
      </c>
      <c r="B148" s="19" t="s">
        <v>1210</v>
      </c>
      <c r="C148" s="19" t="s">
        <v>1211</v>
      </c>
      <c r="D148" s="19" t="s">
        <v>977</v>
      </c>
      <c r="E148" s="19"/>
      <c r="F148" s="19"/>
      <c r="G148" s="20"/>
      <c r="H148" s="19"/>
      <c r="I148" s="19"/>
      <c r="J148" s="19"/>
      <c r="K148" s="19"/>
      <c r="L148" s="19"/>
      <c r="M148" s="19"/>
      <c r="N148" s="19"/>
    </row>
    <row r="149" ht="15.75" customHeight="1">
      <c r="A149" s="18" t="s">
        <v>1020</v>
      </c>
      <c r="B149" s="19" t="s">
        <v>1212</v>
      </c>
      <c r="C149" s="19" t="s">
        <v>1213</v>
      </c>
      <c r="D149" s="19" t="s">
        <v>977</v>
      </c>
      <c r="E149" s="19"/>
      <c r="F149" s="19"/>
      <c r="G149" s="20"/>
      <c r="H149" s="19"/>
      <c r="I149" s="19"/>
      <c r="J149" s="19"/>
      <c r="K149" s="19"/>
      <c r="L149" s="19"/>
      <c r="M149" s="19"/>
      <c r="N149" s="19"/>
    </row>
    <row r="150" ht="15.75" customHeight="1">
      <c r="A150" s="18" t="s">
        <v>1090</v>
      </c>
      <c r="B150" s="19" t="s">
        <v>1131</v>
      </c>
      <c r="C150" s="19" t="s">
        <v>1214</v>
      </c>
      <c r="D150" s="19" t="s">
        <v>962</v>
      </c>
      <c r="E150" s="19"/>
      <c r="F150" s="19"/>
      <c r="G150" s="20"/>
      <c r="H150" s="19"/>
      <c r="I150" s="19"/>
      <c r="J150" s="19"/>
      <c r="K150" s="19"/>
      <c r="L150" s="19"/>
      <c r="M150" s="19"/>
      <c r="N150" s="19"/>
    </row>
    <row r="151" ht="15.75" customHeight="1">
      <c r="A151" s="18" t="s">
        <v>1131</v>
      </c>
      <c r="B151" s="19" t="s">
        <v>1011</v>
      </c>
      <c r="C151" s="19" t="s">
        <v>1215</v>
      </c>
      <c r="D151" s="19" t="s">
        <v>962</v>
      </c>
      <c r="E151" s="19"/>
      <c r="F151" s="19"/>
      <c r="G151" s="20"/>
      <c r="H151" s="19"/>
      <c r="I151" s="19"/>
      <c r="J151" s="19"/>
      <c r="K151" s="19"/>
      <c r="L151" s="19"/>
      <c r="M151" s="19"/>
      <c r="N151" s="19"/>
    </row>
    <row r="152" ht="15.75" customHeight="1">
      <c r="A152" s="18" t="s">
        <v>1216</v>
      </c>
      <c r="B152" s="19" t="s">
        <v>984</v>
      </c>
      <c r="C152" s="19" t="s">
        <v>1217</v>
      </c>
      <c r="D152" s="19" t="s">
        <v>962</v>
      </c>
      <c r="E152" s="19"/>
      <c r="F152" s="19"/>
      <c r="G152" s="20"/>
      <c r="H152" s="19"/>
      <c r="I152" s="19"/>
      <c r="J152" s="19"/>
      <c r="K152" s="19"/>
      <c r="L152" s="19"/>
      <c r="M152" s="19"/>
      <c r="N152" s="19"/>
    </row>
    <row r="153" ht="15.75" customHeight="1">
      <c r="A153" s="18" t="s">
        <v>1188</v>
      </c>
      <c r="B153" s="19" t="s">
        <v>1112</v>
      </c>
      <c r="C153" s="19" t="s">
        <v>1218</v>
      </c>
      <c r="D153" s="19" t="s">
        <v>977</v>
      </c>
      <c r="E153" s="19"/>
      <c r="F153" s="19"/>
      <c r="G153" s="20"/>
      <c r="H153" s="19"/>
      <c r="I153" s="19"/>
      <c r="J153" s="19"/>
      <c r="K153" s="19"/>
      <c r="L153" s="19"/>
      <c r="M153" s="19"/>
      <c r="N153" s="19"/>
    </row>
    <row r="154" ht="15.75" customHeight="1">
      <c r="A154" s="18" t="s">
        <v>1219</v>
      </c>
      <c r="B154" s="19" t="s">
        <v>1220</v>
      </c>
      <c r="C154" s="19" t="s">
        <v>1221</v>
      </c>
      <c r="D154" s="19" t="s">
        <v>962</v>
      </c>
      <c r="E154" s="19"/>
      <c r="F154" s="19"/>
      <c r="G154" s="20"/>
      <c r="H154" s="19"/>
      <c r="I154" s="19"/>
      <c r="J154" s="19"/>
      <c r="K154" s="19"/>
      <c r="L154" s="19"/>
      <c r="M154" s="19"/>
      <c r="N154" s="19"/>
    </row>
    <row r="155" ht="15.75" customHeight="1">
      <c r="A155" s="18" t="s">
        <v>1222</v>
      </c>
      <c r="B155" s="19" t="s">
        <v>987</v>
      </c>
      <c r="C155" s="19" t="s">
        <v>1223</v>
      </c>
      <c r="D155" s="19" t="s">
        <v>977</v>
      </c>
      <c r="E155" s="19"/>
      <c r="F155" s="19"/>
      <c r="G155" s="20"/>
      <c r="H155" s="19"/>
      <c r="I155" s="19"/>
      <c r="J155" s="19"/>
      <c r="K155" s="19"/>
      <c r="L155" s="19"/>
      <c r="M155" s="19"/>
      <c r="N155" s="19"/>
    </row>
    <row r="156" ht="15.75" customHeight="1">
      <c r="A156" s="18" t="s">
        <v>1058</v>
      </c>
      <c r="B156" s="19" t="s">
        <v>1130</v>
      </c>
      <c r="C156" s="19" t="s">
        <v>1224</v>
      </c>
      <c r="D156" s="19" t="s">
        <v>977</v>
      </c>
      <c r="E156" s="19"/>
      <c r="F156" s="19"/>
      <c r="G156" s="20"/>
      <c r="H156" s="19"/>
      <c r="I156" s="19"/>
      <c r="J156" s="19"/>
      <c r="K156" s="19"/>
      <c r="L156" s="19"/>
      <c r="M156" s="19"/>
      <c r="N156" s="19"/>
    </row>
    <row r="157" ht="15.75" customHeight="1">
      <c r="A157" s="18" t="s">
        <v>1225</v>
      </c>
      <c r="B157" s="19" t="s">
        <v>1132</v>
      </c>
      <c r="C157" s="19" t="s">
        <v>1226</v>
      </c>
      <c r="D157" s="19" t="s">
        <v>977</v>
      </c>
      <c r="E157" s="19"/>
      <c r="F157" s="19"/>
      <c r="G157" s="20"/>
      <c r="H157" s="19"/>
      <c r="I157" s="19"/>
      <c r="J157" s="19"/>
      <c r="K157" s="19"/>
      <c r="L157" s="19"/>
      <c r="M157" s="19"/>
      <c r="N157" s="19"/>
    </row>
    <row r="158" ht="15.75" customHeight="1">
      <c r="A158" s="18" t="s">
        <v>1227</v>
      </c>
      <c r="B158" s="19" t="s">
        <v>966</v>
      </c>
      <c r="C158" s="19" t="s">
        <v>1228</v>
      </c>
      <c r="D158" s="19" t="s">
        <v>977</v>
      </c>
      <c r="E158" s="19"/>
      <c r="F158" s="19"/>
      <c r="G158" s="20"/>
      <c r="H158" s="19"/>
      <c r="I158" s="19"/>
      <c r="J158" s="19"/>
      <c r="K158" s="19"/>
      <c r="L158" s="19"/>
      <c r="M158" s="19"/>
      <c r="N158" s="19"/>
    </row>
    <row r="159" ht="15.75" customHeight="1">
      <c r="A159" s="18" t="s">
        <v>987</v>
      </c>
      <c r="B159" s="19" t="s">
        <v>984</v>
      </c>
      <c r="C159" s="19" t="s">
        <v>1226</v>
      </c>
      <c r="D159" s="19" t="s">
        <v>977</v>
      </c>
      <c r="E159" s="19"/>
      <c r="F159" s="19"/>
      <c r="G159" s="20"/>
      <c r="H159" s="19"/>
      <c r="I159" s="19"/>
      <c r="J159" s="19"/>
      <c r="K159" s="19"/>
      <c r="L159" s="19"/>
      <c r="M159" s="19"/>
      <c r="N159" s="19"/>
    </row>
    <row r="160" ht="15.75" customHeight="1">
      <c r="A160" s="18" t="s">
        <v>1196</v>
      </c>
      <c r="B160" s="19" t="s">
        <v>1229</v>
      </c>
      <c r="C160" s="19" t="s">
        <v>1138</v>
      </c>
      <c r="D160" s="19" t="s">
        <v>962</v>
      </c>
      <c r="E160" s="19"/>
      <c r="F160" s="19"/>
      <c r="G160" s="20"/>
      <c r="H160" s="19"/>
      <c r="I160" s="19"/>
      <c r="J160" s="19"/>
      <c r="K160" s="19"/>
      <c r="L160" s="19"/>
      <c r="M160" s="19"/>
      <c r="N160" s="19"/>
    </row>
    <row r="161" ht="15.75" customHeight="1">
      <c r="A161" s="18" t="s">
        <v>1230</v>
      </c>
      <c r="B161" s="19" t="s">
        <v>1231</v>
      </c>
      <c r="C161" s="19" t="s">
        <v>1232</v>
      </c>
      <c r="D161" s="19" t="s">
        <v>962</v>
      </c>
      <c r="E161" s="19"/>
      <c r="F161" s="19"/>
      <c r="G161" s="20"/>
      <c r="H161" s="19"/>
      <c r="I161" s="19"/>
      <c r="J161" s="19"/>
      <c r="K161" s="19"/>
      <c r="L161" s="19"/>
      <c r="M161" s="19"/>
      <c r="N161" s="19"/>
    </row>
    <row r="162" ht="15.75" customHeight="1">
      <c r="A162" s="18" t="s">
        <v>1233</v>
      </c>
      <c r="B162" s="19" t="s">
        <v>964</v>
      </c>
      <c r="C162" s="19" t="s">
        <v>1234</v>
      </c>
      <c r="D162" s="19" t="s">
        <v>962</v>
      </c>
      <c r="E162" s="19"/>
      <c r="F162" s="19"/>
      <c r="G162" s="20"/>
      <c r="H162" s="19"/>
      <c r="I162" s="19"/>
      <c r="J162" s="19"/>
      <c r="K162" s="19"/>
      <c r="L162" s="19"/>
      <c r="M162" s="19"/>
      <c r="N162" s="19"/>
    </row>
    <row r="163" ht="15.75" customHeight="1">
      <c r="A163" s="18" t="s">
        <v>1235</v>
      </c>
      <c r="B163" s="19" t="s">
        <v>1236</v>
      </c>
      <c r="C163" s="19" t="s">
        <v>1237</v>
      </c>
      <c r="D163" s="19" t="s">
        <v>962</v>
      </c>
      <c r="E163" s="19"/>
      <c r="F163" s="19"/>
      <c r="G163" s="20"/>
      <c r="H163" s="19"/>
      <c r="I163" s="19"/>
      <c r="J163" s="19"/>
      <c r="K163" s="19"/>
      <c r="L163" s="19"/>
      <c r="M163" s="19"/>
      <c r="N163" s="19"/>
    </row>
    <row r="164" ht="15.75" customHeight="1">
      <c r="A164" s="18" t="s">
        <v>1238</v>
      </c>
      <c r="B164" s="19" t="s">
        <v>1022</v>
      </c>
      <c r="C164" s="19" t="s">
        <v>1239</v>
      </c>
      <c r="D164" s="19" t="s">
        <v>962</v>
      </c>
      <c r="E164" s="19"/>
      <c r="F164" s="19"/>
      <c r="G164" s="20"/>
      <c r="H164" s="19"/>
      <c r="I164" s="19"/>
      <c r="J164" s="19"/>
      <c r="K164" s="19"/>
      <c r="L164" s="19"/>
      <c r="M164" s="19"/>
      <c r="N164" s="19"/>
    </row>
    <row r="165" ht="15.75" customHeight="1">
      <c r="A165" s="18" t="s">
        <v>1048</v>
      </c>
      <c r="B165" s="19" t="s">
        <v>1240</v>
      </c>
      <c r="C165" s="19" t="s">
        <v>1107</v>
      </c>
      <c r="D165" s="19" t="s">
        <v>977</v>
      </c>
      <c r="E165" s="19"/>
      <c r="F165" s="19"/>
      <c r="G165" s="20"/>
      <c r="H165" s="19"/>
      <c r="I165" s="19"/>
      <c r="J165" s="19"/>
      <c r="K165" s="19"/>
      <c r="L165" s="19"/>
      <c r="M165" s="19"/>
      <c r="N165" s="19"/>
    </row>
    <row r="166" ht="15.75" customHeight="1">
      <c r="A166" s="18" t="s">
        <v>1241</v>
      </c>
      <c r="B166" s="19" t="s">
        <v>1105</v>
      </c>
      <c r="C166" s="19" t="s">
        <v>1242</v>
      </c>
      <c r="D166" s="19" t="s">
        <v>977</v>
      </c>
      <c r="E166" s="19"/>
      <c r="F166" s="19"/>
      <c r="G166" s="20"/>
      <c r="H166" s="19"/>
      <c r="I166" s="19"/>
      <c r="J166" s="19"/>
      <c r="K166" s="19"/>
      <c r="L166" s="19"/>
      <c r="M166" s="19"/>
      <c r="N166" s="19"/>
    </row>
    <row r="167" ht="15.75" customHeight="1">
      <c r="A167" s="18" t="s">
        <v>1241</v>
      </c>
      <c r="B167" s="19" t="s">
        <v>1243</v>
      </c>
      <c r="C167" s="19" t="s">
        <v>1244</v>
      </c>
      <c r="D167" s="19" t="s">
        <v>977</v>
      </c>
      <c r="E167" s="19"/>
      <c r="F167" s="19"/>
      <c r="G167" s="20"/>
      <c r="H167" s="19"/>
      <c r="I167" s="19"/>
      <c r="J167" s="19"/>
      <c r="K167" s="19"/>
      <c r="L167" s="19"/>
      <c r="M167" s="19"/>
      <c r="N167" s="19"/>
    </row>
    <row r="168" ht="15.75" customHeight="1">
      <c r="A168" s="18" t="s">
        <v>1245</v>
      </c>
      <c r="B168" s="19" t="s">
        <v>1246</v>
      </c>
      <c r="C168" s="19" t="s">
        <v>1247</v>
      </c>
      <c r="D168" s="19" t="s">
        <v>962</v>
      </c>
      <c r="E168" s="19"/>
      <c r="F168" s="19"/>
      <c r="G168" s="20"/>
      <c r="H168" s="19"/>
      <c r="I168" s="19"/>
      <c r="J168" s="19"/>
      <c r="K168" s="19"/>
      <c r="L168" s="19"/>
      <c r="M168" s="19"/>
      <c r="N168" s="19"/>
    </row>
    <row r="169" ht="15.75" customHeight="1">
      <c r="A169" s="18" t="s">
        <v>1248</v>
      </c>
      <c r="B169" s="19" t="s">
        <v>1152</v>
      </c>
      <c r="C169" s="19" t="s">
        <v>1249</v>
      </c>
      <c r="D169" s="19" t="s">
        <v>962</v>
      </c>
      <c r="E169" s="19"/>
      <c r="F169" s="19"/>
      <c r="G169" s="20"/>
      <c r="H169" s="19"/>
      <c r="I169" s="19"/>
      <c r="J169" s="19"/>
      <c r="K169" s="19"/>
      <c r="L169" s="19"/>
      <c r="M169" s="19"/>
      <c r="N169" s="19"/>
    </row>
    <row r="170" ht="15.75" customHeight="1">
      <c r="A170" s="18" t="s">
        <v>1250</v>
      </c>
      <c r="B170" s="19" t="s">
        <v>1251</v>
      </c>
      <c r="C170" s="19" t="s">
        <v>1252</v>
      </c>
      <c r="D170" s="19" t="s">
        <v>962</v>
      </c>
      <c r="E170" s="19"/>
      <c r="F170" s="19"/>
      <c r="G170" s="20"/>
      <c r="H170" s="19"/>
      <c r="I170" s="19"/>
      <c r="J170" s="19"/>
      <c r="K170" s="19"/>
      <c r="L170" s="19"/>
      <c r="M170" s="19"/>
      <c r="N170" s="19"/>
    </row>
    <row r="171" ht="15.75" customHeight="1">
      <c r="A171" s="18" t="s">
        <v>1253</v>
      </c>
      <c r="B171" s="19" t="s">
        <v>987</v>
      </c>
      <c r="C171" s="19" t="s">
        <v>1254</v>
      </c>
      <c r="D171" s="19" t="s">
        <v>962</v>
      </c>
      <c r="E171" s="19"/>
      <c r="F171" s="19"/>
      <c r="G171" s="20"/>
      <c r="H171" s="19"/>
      <c r="I171" s="19"/>
      <c r="J171" s="19"/>
      <c r="K171" s="19"/>
      <c r="L171" s="19"/>
      <c r="M171" s="19"/>
      <c r="N171" s="19"/>
    </row>
    <row r="172" ht="15.75" customHeight="1">
      <c r="A172" s="18" t="s">
        <v>969</v>
      </c>
      <c r="B172" s="19" t="s">
        <v>1255</v>
      </c>
      <c r="C172" s="19" t="s">
        <v>1256</v>
      </c>
      <c r="D172" s="19" t="s">
        <v>977</v>
      </c>
      <c r="E172" s="19"/>
      <c r="F172" s="19"/>
      <c r="G172" s="20"/>
      <c r="H172" s="19"/>
      <c r="I172" s="19"/>
      <c r="J172" s="19"/>
      <c r="K172" s="19"/>
      <c r="L172" s="19"/>
      <c r="M172" s="19"/>
      <c r="N172" s="19"/>
    </row>
    <row r="173" ht="15.75" customHeight="1">
      <c r="A173" s="18" t="s">
        <v>1257</v>
      </c>
      <c r="B173" s="19" t="s">
        <v>981</v>
      </c>
      <c r="C173" s="19" t="s">
        <v>1258</v>
      </c>
      <c r="D173" s="19" t="s">
        <v>962</v>
      </c>
      <c r="E173" s="19"/>
      <c r="F173" s="19"/>
      <c r="G173" s="20"/>
      <c r="H173" s="19"/>
      <c r="I173" s="19"/>
      <c r="J173" s="19"/>
      <c r="K173" s="19"/>
      <c r="L173" s="19"/>
      <c r="M173" s="19"/>
      <c r="N173" s="19"/>
    </row>
    <row r="174" ht="15.75" customHeight="1">
      <c r="A174" s="18" t="s">
        <v>987</v>
      </c>
      <c r="B174" s="19" t="s">
        <v>1058</v>
      </c>
      <c r="C174" s="19" t="s">
        <v>1259</v>
      </c>
      <c r="D174" s="19" t="s">
        <v>962</v>
      </c>
      <c r="E174" s="19"/>
      <c r="F174" s="19"/>
      <c r="G174" s="20"/>
      <c r="H174" s="19"/>
      <c r="I174" s="19"/>
      <c r="J174" s="19"/>
      <c r="K174" s="19"/>
      <c r="L174" s="19"/>
      <c r="M174" s="19"/>
      <c r="N174" s="19"/>
    </row>
    <row r="175" ht="15.75" customHeight="1">
      <c r="A175" s="18" t="s">
        <v>1260</v>
      </c>
      <c r="B175" s="19" t="s">
        <v>1261</v>
      </c>
      <c r="C175" s="19" t="s">
        <v>1262</v>
      </c>
      <c r="D175" s="19" t="s">
        <v>962</v>
      </c>
      <c r="E175" s="19"/>
      <c r="F175" s="19"/>
      <c r="G175" s="20"/>
      <c r="H175" s="19"/>
      <c r="I175" s="19"/>
      <c r="J175" s="19"/>
      <c r="K175" s="19"/>
      <c r="L175" s="19"/>
      <c r="M175" s="19"/>
      <c r="N175" s="19"/>
    </row>
    <row r="176" ht="15.75" customHeight="1">
      <c r="A176" s="18" t="s">
        <v>969</v>
      </c>
      <c r="B176" s="19" t="s">
        <v>1029</v>
      </c>
      <c r="C176" s="19" t="s">
        <v>1263</v>
      </c>
      <c r="D176" s="19" t="s">
        <v>962</v>
      </c>
      <c r="E176" s="19"/>
      <c r="F176" s="19"/>
      <c r="G176" s="20"/>
      <c r="H176" s="19"/>
      <c r="I176" s="19"/>
      <c r="J176" s="19"/>
      <c r="K176" s="19"/>
      <c r="L176" s="19"/>
      <c r="M176" s="19"/>
      <c r="N176" s="19"/>
    </row>
    <row r="177" ht="15.75" customHeight="1">
      <c r="A177" s="18" t="s">
        <v>1089</v>
      </c>
      <c r="B177" s="19" t="s">
        <v>1264</v>
      </c>
      <c r="C177" s="19" t="s">
        <v>1265</v>
      </c>
      <c r="D177" s="19" t="s">
        <v>962</v>
      </c>
      <c r="E177" s="19"/>
      <c r="F177" s="19"/>
      <c r="G177" s="20"/>
      <c r="H177" s="19"/>
      <c r="I177" s="19"/>
      <c r="J177" s="19"/>
      <c r="K177" s="19"/>
      <c r="L177" s="19"/>
      <c r="M177" s="19"/>
      <c r="N177" s="19"/>
    </row>
    <row r="178" ht="15.75" customHeight="1">
      <c r="A178" s="18" t="s">
        <v>1266</v>
      </c>
      <c r="B178" s="19" t="s">
        <v>978</v>
      </c>
      <c r="C178" s="19" t="s">
        <v>1267</v>
      </c>
      <c r="D178" s="19" t="s">
        <v>977</v>
      </c>
      <c r="E178" s="19"/>
      <c r="F178" s="19"/>
      <c r="G178" s="20"/>
      <c r="H178" s="19"/>
      <c r="I178" s="19"/>
      <c r="J178" s="19"/>
      <c r="K178" s="19"/>
      <c r="L178" s="19"/>
      <c r="M178" s="19"/>
      <c r="N178" s="19"/>
    </row>
    <row r="179" ht="15.75" customHeight="1">
      <c r="A179" s="18" t="s">
        <v>1268</v>
      </c>
      <c r="B179" s="19" t="s">
        <v>981</v>
      </c>
      <c r="C179" s="19" t="s">
        <v>1269</v>
      </c>
      <c r="D179" s="19" t="s">
        <v>977</v>
      </c>
      <c r="E179" s="19"/>
      <c r="F179" s="19"/>
      <c r="G179" s="20"/>
      <c r="H179" s="19"/>
      <c r="I179" s="19"/>
      <c r="J179" s="19"/>
      <c r="K179" s="19"/>
      <c r="L179" s="19"/>
      <c r="M179" s="19"/>
      <c r="N179" s="19"/>
    </row>
    <row r="180" ht="15.75" customHeight="1">
      <c r="A180" s="18" t="s">
        <v>1090</v>
      </c>
      <c r="B180" s="19" t="s">
        <v>1270</v>
      </c>
      <c r="C180" s="19" t="s">
        <v>1271</v>
      </c>
      <c r="D180" s="19" t="s">
        <v>977</v>
      </c>
      <c r="E180" s="19"/>
      <c r="F180" s="19"/>
      <c r="G180" s="20"/>
      <c r="H180" s="19"/>
      <c r="I180" s="19"/>
      <c r="J180" s="19"/>
      <c r="K180" s="19"/>
      <c r="L180" s="19"/>
      <c r="M180" s="19"/>
      <c r="N180" s="19"/>
    </row>
    <row r="181" ht="15.75" customHeight="1">
      <c r="A181" s="18" t="s">
        <v>1174</v>
      </c>
      <c r="B181" s="19" t="s">
        <v>1018</v>
      </c>
      <c r="C181" s="19" t="s">
        <v>1009</v>
      </c>
      <c r="D181" s="19" t="s">
        <v>962</v>
      </c>
      <c r="E181" s="19"/>
      <c r="F181" s="19"/>
      <c r="G181" s="20"/>
      <c r="H181" s="19"/>
      <c r="I181" s="19"/>
      <c r="J181" s="19"/>
      <c r="K181" s="19"/>
      <c r="L181" s="19"/>
      <c r="M181" s="19"/>
      <c r="N181" s="19"/>
    </row>
    <row r="182" ht="15.75" customHeight="1">
      <c r="A182" s="18" t="s">
        <v>1272</v>
      </c>
      <c r="B182" s="19" t="s">
        <v>1273</v>
      </c>
      <c r="C182" s="19" t="s">
        <v>1274</v>
      </c>
      <c r="D182" s="19" t="s">
        <v>977</v>
      </c>
      <c r="E182" s="19"/>
      <c r="F182" s="19"/>
      <c r="G182" s="20"/>
      <c r="H182" s="19"/>
      <c r="I182" s="19"/>
      <c r="J182" s="19"/>
      <c r="K182" s="19"/>
      <c r="L182" s="19"/>
      <c r="M182" s="19"/>
      <c r="N182" s="19"/>
    </row>
    <row r="183" ht="15.75" customHeight="1">
      <c r="A183" s="18" t="s">
        <v>1122</v>
      </c>
      <c r="B183" s="19" t="s">
        <v>1018</v>
      </c>
      <c r="C183" s="19" t="s">
        <v>1275</v>
      </c>
      <c r="D183" s="19" t="s">
        <v>977</v>
      </c>
      <c r="E183" s="19"/>
      <c r="F183" s="19"/>
      <c r="G183" s="20"/>
      <c r="H183" s="19"/>
      <c r="I183" s="19"/>
      <c r="J183" s="19"/>
      <c r="K183" s="19"/>
      <c r="L183" s="19"/>
      <c r="M183" s="19"/>
      <c r="N183" s="19"/>
    </row>
    <row r="184" ht="15.75" customHeight="1">
      <c r="A184" s="18" t="s">
        <v>975</v>
      </c>
      <c r="B184" s="19" t="s">
        <v>1276</v>
      </c>
      <c r="C184" s="19" t="s">
        <v>1277</v>
      </c>
      <c r="D184" s="19" t="s">
        <v>977</v>
      </c>
      <c r="E184" s="19"/>
      <c r="F184" s="19"/>
      <c r="G184" s="20"/>
      <c r="H184" s="19"/>
      <c r="I184" s="19"/>
      <c r="J184" s="19"/>
      <c r="K184" s="19"/>
      <c r="L184" s="19"/>
      <c r="M184" s="19"/>
      <c r="N184" s="19"/>
    </row>
    <row r="185" ht="15.75" customHeight="1">
      <c r="A185" s="18" t="s">
        <v>1278</v>
      </c>
      <c r="B185" s="19" t="s">
        <v>1279</v>
      </c>
      <c r="C185" s="19" t="s">
        <v>1280</v>
      </c>
      <c r="D185" s="19" t="s">
        <v>977</v>
      </c>
      <c r="E185" s="19"/>
      <c r="F185" s="19"/>
      <c r="G185" s="20"/>
      <c r="H185" s="19"/>
      <c r="I185" s="19"/>
      <c r="J185" s="19"/>
      <c r="K185" s="19"/>
      <c r="L185" s="19"/>
      <c r="M185" s="19"/>
      <c r="N185" s="19"/>
    </row>
    <row r="186" ht="15.75" customHeight="1">
      <c r="A186" s="18" t="s">
        <v>1281</v>
      </c>
      <c r="B186" s="19" t="s">
        <v>1282</v>
      </c>
      <c r="C186" s="19" t="s">
        <v>1283</v>
      </c>
      <c r="D186" s="19" t="s">
        <v>962</v>
      </c>
      <c r="E186" s="19"/>
      <c r="F186" s="19"/>
      <c r="G186" s="20"/>
      <c r="H186" s="19"/>
      <c r="I186" s="19"/>
      <c r="J186" s="19"/>
      <c r="K186" s="19"/>
      <c r="L186" s="19"/>
      <c r="M186" s="19"/>
      <c r="N186" s="19"/>
    </row>
    <row r="187" ht="15.75" customHeight="1">
      <c r="A187" s="18" t="s">
        <v>1284</v>
      </c>
      <c r="B187" s="19" t="s">
        <v>1122</v>
      </c>
      <c r="C187" s="19" t="s">
        <v>1285</v>
      </c>
      <c r="D187" s="19" t="s">
        <v>977</v>
      </c>
      <c r="E187" s="19"/>
      <c r="F187" s="19"/>
      <c r="G187" s="20"/>
      <c r="H187" s="19"/>
      <c r="I187" s="19"/>
      <c r="J187" s="19"/>
      <c r="K187" s="19"/>
      <c r="L187" s="19"/>
      <c r="M187" s="19"/>
      <c r="N187" s="19"/>
    </row>
    <row r="188" ht="15.75" customHeight="1">
      <c r="A188" s="18" t="s">
        <v>981</v>
      </c>
      <c r="B188" s="19" t="s">
        <v>1286</v>
      </c>
      <c r="C188" s="19" t="s">
        <v>1287</v>
      </c>
      <c r="D188" s="19" t="s">
        <v>962</v>
      </c>
      <c r="E188" s="19"/>
      <c r="F188" s="19"/>
      <c r="G188" s="20"/>
      <c r="H188" s="19"/>
      <c r="I188" s="19"/>
      <c r="J188" s="19"/>
      <c r="K188" s="19"/>
      <c r="L188" s="19"/>
      <c r="M188" s="19"/>
      <c r="N188" s="19"/>
    </row>
    <row r="189" ht="15.75" customHeight="1">
      <c r="A189" s="18" t="s">
        <v>1288</v>
      </c>
      <c r="B189" s="19" t="s">
        <v>1022</v>
      </c>
      <c r="C189" s="19" t="s">
        <v>1289</v>
      </c>
      <c r="D189" s="19" t="s">
        <v>962</v>
      </c>
      <c r="E189" s="19"/>
      <c r="F189" s="19"/>
      <c r="G189" s="20"/>
      <c r="H189" s="19"/>
      <c r="I189" s="19"/>
      <c r="J189" s="19"/>
      <c r="K189" s="19"/>
      <c r="L189" s="19"/>
      <c r="M189" s="19"/>
      <c r="N189" s="19"/>
    </row>
    <row r="190" ht="15.75" customHeight="1">
      <c r="A190" s="18" t="s">
        <v>1290</v>
      </c>
      <c r="B190" s="19" t="s">
        <v>1291</v>
      </c>
      <c r="C190" s="19" t="s">
        <v>1292</v>
      </c>
      <c r="D190" s="19" t="s">
        <v>977</v>
      </c>
      <c r="E190" s="19"/>
      <c r="F190" s="19"/>
      <c r="G190" s="20"/>
      <c r="H190" s="19"/>
      <c r="I190" s="19"/>
      <c r="J190" s="19"/>
      <c r="K190" s="19"/>
      <c r="L190" s="19"/>
      <c r="M190" s="19"/>
      <c r="N190" s="19"/>
    </row>
    <row r="191" ht="15.75" customHeight="1">
      <c r="A191" s="18" t="s">
        <v>1196</v>
      </c>
      <c r="B191" s="19" t="s">
        <v>984</v>
      </c>
      <c r="C191" s="19" t="s">
        <v>1293</v>
      </c>
      <c r="D191" s="19" t="s">
        <v>962</v>
      </c>
      <c r="E191" s="19"/>
      <c r="F191" s="19"/>
      <c r="G191" s="20"/>
      <c r="H191" s="19"/>
      <c r="I191" s="19"/>
      <c r="J191" s="19"/>
      <c r="K191" s="19"/>
      <c r="L191" s="19"/>
      <c r="M191" s="19"/>
      <c r="N191" s="19"/>
    </row>
    <row r="192" ht="15.75" customHeight="1">
      <c r="A192" s="18" t="s">
        <v>1090</v>
      </c>
      <c r="B192" s="19" t="s">
        <v>1294</v>
      </c>
      <c r="C192" s="19" t="s">
        <v>1295</v>
      </c>
      <c r="D192" s="19" t="s">
        <v>977</v>
      </c>
      <c r="E192" s="19"/>
      <c r="F192" s="19"/>
      <c r="G192" s="20"/>
      <c r="H192" s="19"/>
      <c r="I192" s="19"/>
      <c r="J192" s="19"/>
      <c r="K192" s="19"/>
      <c r="L192" s="19"/>
      <c r="M192" s="19"/>
      <c r="N192" s="19"/>
    </row>
    <row r="193" ht="15.75" customHeight="1">
      <c r="A193" s="18" t="s">
        <v>1296</v>
      </c>
      <c r="B193" s="19" t="s">
        <v>984</v>
      </c>
      <c r="C193" s="19" t="s">
        <v>1297</v>
      </c>
      <c r="D193" s="19" t="s">
        <v>962</v>
      </c>
      <c r="E193" s="19"/>
      <c r="F193" s="19"/>
      <c r="G193" s="20"/>
      <c r="H193" s="19"/>
      <c r="I193" s="19"/>
      <c r="J193" s="19"/>
      <c r="K193" s="19"/>
      <c r="L193" s="19"/>
      <c r="M193" s="19"/>
      <c r="N193" s="19"/>
    </row>
    <row r="194" ht="15.75" customHeight="1">
      <c r="A194" s="18" t="s">
        <v>1298</v>
      </c>
      <c r="B194" s="19" t="s">
        <v>987</v>
      </c>
      <c r="C194" s="19" t="s">
        <v>1299</v>
      </c>
      <c r="D194" s="19" t="s">
        <v>962</v>
      </c>
      <c r="E194" s="19"/>
      <c r="F194" s="19"/>
      <c r="G194" s="20"/>
      <c r="H194" s="19"/>
      <c r="I194" s="19"/>
      <c r="J194" s="19"/>
      <c r="K194" s="19"/>
      <c r="L194" s="19"/>
      <c r="M194" s="19"/>
      <c r="N194" s="19"/>
    </row>
    <row r="195" ht="15.75" customHeight="1">
      <c r="A195" s="18" t="s">
        <v>1300</v>
      </c>
      <c r="B195" s="19" t="s">
        <v>1301</v>
      </c>
      <c r="C195" s="19" t="s">
        <v>1302</v>
      </c>
      <c r="D195" s="19" t="s">
        <v>977</v>
      </c>
      <c r="E195" s="19"/>
      <c r="F195" s="19"/>
      <c r="G195" s="20"/>
      <c r="H195" s="19"/>
      <c r="I195" s="19"/>
      <c r="J195" s="19"/>
      <c r="K195" s="19"/>
      <c r="L195" s="19"/>
      <c r="M195" s="19"/>
      <c r="N195" s="19"/>
    </row>
    <row r="196" ht="15.75" customHeight="1">
      <c r="A196" s="18" t="s">
        <v>994</v>
      </c>
      <c r="B196" s="19" t="s">
        <v>1303</v>
      </c>
      <c r="C196" s="19" t="s">
        <v>1304</v>
      </c>
      <c r="D196" s="19" t="s">
        <v>977</v>
      </c>
      <c r="E196" s="19"/>
      <c r="F196" s="19"/>
      <c r="G196" s="20"/>
      <c r="H196" s="19"/>
      <c r="I196" s="19"/>
      <c r="J196" s="19"/>
      <c r="K196" s="19"/>
      <c r="L196" s="19"/>
      <c r="M196" s="19"/>
      <c r="N196" s="19"/>
    </row>
    <row r="197" ht="15.75" customHeight="1">
      <c r="A197" s="18" t="s">
        <v>1167</v>
      </c>
      <c r="B197" s="19" t="s">
        <v>1037</v>
      </c>
      <c r="C197" s="19" t="s">
        <v>1305</v>
      </c>
      <c r="D197" s="19" t="s">
        <v>977</v>
      </c>
      <c r="E197" s="19"/>
      <c r="F197" s="19"/>
      <c r="G197" s="20"/>
      <c r="H197" s="19"/>
      <c r="I197" s="19"/>
      <c r="J197" s="19"/>
      <c r="K197" s="19"/>
      <c r="L197" s="19"/>
      <c r="M197" s="19"/>
      <c r="N197" s="19"/>
    </row>
    <row r="198" ht="15.75" customHeight="1">
      <c r="A198" s="18" t="s">
        <v>1306</v>
      </c>
      <c r="B198" s="19" t="s">
        <v>985</v>
      </c>
      <c r="C198" s="19" t="s">
        <v>1307</v>
      </c>
      <c r="D198" s="19" t="s">
        <v>977</v>
      </c>
      <c r="E198" s="19"/>
      <c r="F198" s="19"/>
      <c r="G198" s="20"/>
      <c r="H198" s="19"/>
      <c r="I198" s="19"/>
      <c r="J198" s="19"/>
      <c r="K198" s="19"/>
      <c r="L198" s="19"/>
      <c r="M198" s="19"/>
      <c r="N198" s="19"/>
    </row>
    <row r="199" ht="15.75" customHeight="1">
      <c r="A199" s="18" t="s">
        <v>1308</v>
      </c>
      <c r="B199" s="19" t="s">
        <v>1255</v>
      </c>
      <c r="C199" s="19" t="s">
        <v>1309</v>
      </c>
      <c r="D199" s="19" t="s">
        <v>977</v>
      </c>
      <c r="E199" s="19"/>
      <c r="F199" s="19"/>
      <c r="G199" s="20"/>
      <c r="H199" s="19"/>
      <c r="I199" s="19"/>
      <c r="J199" s="19"/>
      <c r="K199" s="19"/>
      <c r="L199" s="19"/>
      <c r="M199" s="19"/>
      <c r="N199" s="19"/>
    </row>
    <row r="200" ht="15.75" customHeight="1">
      <c r="A200" s="18" t="s">
        <v>1310</v>
      </c>
      <c r="B200" s="19" t="s">
        <v>1044</v>
      </c>
      <c r="C200" s="19" t="s">
        <v>1311</v>
      </c>
      <c r="D200" s="19" t="s">
        <v>962</v>
      </c>
      <c r="E200" s="19"/>
      <c r="F200" s="19"/>
      <c r="G200" s="20"/>
      <c r="H200" s="19"/>
      <c r="I200" s="19"/>
      <c r="J200" s="19"/>
      <c r="K200" s="19"/>
      <c r="L200" s="19"/>
      <c r="M200" s="19"/>
      <c r="N200" s="19"/>
    </row>
    <row r="201" ht="15.75" customHeight="1">
      <c r="A201" s="18" t="s">
        <v>1312</v>
      </c>
      <c r="B201" s="19" t="s">
        <v>1255</v>
      </c>
      <c r="C201" s="19" t="s">
        <v>1313</v>
      </c>
      <c r="D201" s="19" t="s">
        <v>977</v>
      </c>
      <c r="E201" s="19"/>
      <c r="F201" s="19"/>
      <c r="G201" s="20"/>
      <c r="H201" s="19"/>
      <c r="I201" s="19"/>
      <c r="J201" s="19"/>
      <c r="K201" s="19"/>
      <c r="L201" s="19"/>
      <c r="M201" s="19"/>
      <c r="N201" s="19"/>
    </row>
    <row r="202" ht="15.75" customHeight="1">
      <c r="A202" s="21" t="s">
        <v>1314</v>
      </c>
      <c r="B202" s="22" t="s">
        <v>1018</v>
      </c>
      <c r="C202" s="22" t="s">
        <v>1315</v>
      </c>
      <c r="D202" s="22" t="s">
        <v>977</v>
      </c>
      <c r="E202" s="22"/>
      <c r="F202" s="22"/>
      <c r="G202" s="23"/>
      <c r="H202" s="19"/>
      <c r="I202" s="19"/>
      <c r="J202" s="19"/>
      <c r="K202" s="19"/>
      <c r="L202" s="19"/>
      <c r="M202" s="19"/>
      <c r="N202" s="19"/>
    </row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4.29"/>
    <col customWidth="1" min="2" max="2" width="28.71"/>
    <col customWidth="1" min="3" max="15" width="11.43"/>
    <col customWidth="1" min="16" max="16" width="14.57"/>
    <col customWidth="1" min="17" max="26" width="11.43"/>
  </cols>
  <sheetData>
    <row r="1" ht="14.25" customHeight="1">
      <c r="A1" s="3" t="s">
        <v>932</v>
      </c>
      <c r="F1" s="2"/>
    </row>
    <row r="2" ht="14.25" customHeight="1">
      <c r="A2" s="3"/>
      <c r="F2" s="2" t="s">
        <v>940</v>
      </c>
    </row>
    <row r="3">
      <c r="F3" s="2" t="s">
        <v>1316</v>
      </c>
    </row>
    <row r="4">
      <c r="F4" s="2" t="s">
        <v>1317</v>
      </c>
    </row>
    <row r="5">
      <c r="F5" s="2" t="s">
        <v>1318</v>
      </c>
    </row>
    <row r="6">
      <c r="F6" s="2" t="s">
        <v>1319</v>
      </c>
    </row>
    <row r="9" ht="18.75" customHeight="1">
      <c r="A9" s="5" t="s">
        <v>1320</v>
      </c>
      <c r="B9" s="6">
        <v>5.0</v>
      </c>
      <c r="F9" s="24" t="s">
        <v>1321</v>
      </c>
      <c r="G9" s="25"/>
      <c r="H9" s="25"/>
      <c r="I9" s="26"/>
      <c r="K9" s="24" t="s">
        <v>1322</v>
      </c>
      <c r="L9" s="25"/>
      <c r="M9" s="25"/>
      <c r="N9" s="26"/>
    </row>
    <row r="10" ht="18.75" customHeight="1">
      <c r="A10" s="5" t="s">
        <v>1323</v>
      </c>
      <c r="B10" s="6" t="s">
        <v>1324</v>
      </c>
      <c r="F10" s="27"/>
      <c r="G10" s="28"/>
      <c r="H10" s="28"/>
      <c r="I10" s="29"/>
      <c r="K10" s="27"/>
      <c r="L10" s="28"/>
      <c r="M10" s="28"/>
      <c r="N10" s="29"/>
    </row>
    <row r="11">
      <c r="A11" s="5" t="s">
        <v>1325</v>
      </c>
      <c r="B11" s="30">
        <f>NOW()</f>
        <v>46019.57182</v>
      </c>
      <c r="F11" s="31" t="s">
        <v>1326</v>
      </c>
      <c r="G11" s="8"/>
      <c r="H11" s="31" t="s">
        <v>1327</v>
      </c>
      <c r="I11" s="8"/>
      <c r="K11" s="31" t="s">
        <v>1326</v>
      </c>
      <c r="L11" s="8"/>
      <c r="M11" s="31" t="s">
        <v>1328</v>
      </c>
      <c r="N11" s="8"/>
    </row>
    <row r="12">
      <c r="A12" s="5" t="s">
        <v>1329</v>
      </c>
      <c r="B12" s="6" t="s">
        <v>1330</v>
      </c>
      <c r="F12" s="32"/>
      <c r="G12" s="8"/>
      <c r="H12" s="32"/>
      <c r="I12" s="8"/>
      <c r="K12" s="32"/>
      <c r="L12" s="8"/>
      <c r="M12" s="31"/>
      <c r="N12" s="8"/>
    </row>
    <row r="13">
      <c r="A13" s="5" t="s">
        <v>1331</v>
      </c>
      <c r="B13" s="6" t="s">
        <v>1332</v>
      </c>
      <c r="F13" s="33"/>
      <c r="G13" s="34"/>
      <c r="H13" s="34"/>
      <c r="I13" s="8"/>
      <c r="K13" s="35"/>
      <c r="L13" s="34"/>
      <c r="M13" s="34"/>
      <c r="N13" s="8"/>
    </row>
    <row r="14">
      <c r="A14" s="5" t="s">
        <v>1333</v>
      </c>
      <c r="B14" s="6" t="s">
        <v>1334</v>
      </c>
      <c r="K14" s="2" t="s">
        <v>1335</v>
      </c>
      <c r="M14" s="2" t="s">
        <v>1336</v>
      </c>
    </row>
    <row r="15" ht="18.75" customHeight="1">
      <c r="A15" s="5" t="s">
        <v>1337</v>
      </c>
      <c r="B15" s="6">
        <v>350.0</v>
      </c>
      <c r="F15" s="24" t="s">
        <v>1322</v>
      </c>
      <c r="G15" s="25"/>
      <c r="H15" s="25"/>
      <c r="I15" s="26"/>
      <c r="K15" s="24" t="s">
        <v>1338</v>
      </c>
      <c r="L15" s="26"/>
      <c r="M15" s="36"/>
      <c r="N15" s="26"/>
      <c r="P15" s="2" t="s">
        <v>1339</v>
      </c>
    </row>
    <row r="16" ht="18.75" customHeight="1">
      <c r="A16" s="5" t="s">
        <v>1340</v>
      </c>
      <c r="B16" s="6">
        <f>B15*16%</f>
        <v>56</v>
      </c>
      <c r="F16" s="27"/>
      <c r="G16" s="28"/>
      <c r="H16" s="28"/>
      <c r="I16" s="29"/>
      <c r="K16" s="27"/>
      <c r="L16" s="29"/>
      <c r="M16" s="27"/>
      <c r="N16" s="29"/>
      <c r="P16" s="37">
        <v>45651.0</v>
      </c>
    </row>
    <row r="17">
      <c r="A17" s="5" t="s">
        <v>1341</v>
      </c>
      <c r="B17" s="6">
        <f>B15*10%</f>
        <v>35</v>
      </c>
      <c r="F17" s="6" t="s">
        <v>1326</v>
      </c>
      <c r="G17" s="6"/>
      <c r="H17" s="33" t="s">
        <v>1342</v>
      </c>
      <c r="I17" s="8"/>
      <c r="K17" s="36"/>
      <c r="L17" s="25"/>
      <c r="M17" s="25"/>
      <c r="N17" s="26"/>
      <c r="P17" s="37">
        <v>45658.0</v>
      </c>
    </row>
    <row r="18" ht="15.0" customHeight="1">
      <c r="A18" s="5" t="s">
        <v>1343</v>
      </c>
      <c r="B18" s="6">
        <f>B15+B16+B17</f>
        <v>441</v>
      </c>
      <c r="F18" s="35"/>
      <c r="G18" s="8"/>
      <c r="H18" s="33"/>
      <c r="I18" s="8"/>
      <c r="K18" s="27"/>
      <c r="L18" s="28"/>
      <c r="M18" s="28"/>
      <c r="N18" s="29"/>
      <c r="P18" s="37">
        <v>45737.0</v>
      </c>
    </row>
    <row r="19" ht="15.0" customHeight="1">
      <c r="F19" s="35"/>
      <c r="G19" s="34"/>
      <c r="H19" s="34"/>
      <c r="I19" s="8"/>
      <c r="K19" s="36"/>
      <c r="L19" s="25"/>
      <c r="M19" s="25"/>
      <c r="N19" s="26"/>
    </row>
    <row r="20">
      <c r="K20" s="27"/>
      <c r="L20" s="28"/>
      <c r="M20" s="28"/>
      <c r="N20" s="29"/>
    </row>
    <row r="21" ht="18.75" customHeight="1">
      <c r="A21" s="2" t="s">
        <v>1344</v>
      </c>
    </row>
    <row r="22" ht="15.75" customHeight="1">
      <c r="F22" s="24" t="s">
        <v>1345</v>
      </c>
      <c r="G22" s="25"/>
      <c r="H22" s="25"/>
      <c r="I22" s="26"/>
      <c r="K22" s="24" t="s">
        <v>1346</v>
      </c>
      <c r="L22" s="25"/>
      <c r="M22" s="25"/>
      <c r="N22" s="26"/>
    </row>
    <row r="23" ht="15.75" customHeight="1">
      <c r="F23" s="27"/>
      <c r="G23" s="28"/>
      <c r="H23" s="28"/>
      <c r="I23" s="29"/>
      <c r="K23" s="27"/>
      <c r="L23" s="28"/>
      <c r="M23" s="28"/>
      <c r="N23" s="29"/>
    </row>
    <row r="24" ht="15.75" customHeight="1">
      <c r="F24" s="6" t="s">
        <v>1326</v>
      </c>
      <c r="G24" s="6"/>
      <c r="H24" s="33" t="s">
        <v>1342</v>
      </c>
      <c r="I24" s="8"/>
      <c r="K24" s="6" t="s">
        <v>1326</v>
      </c>
      <c r="L24" s="6"/>
      <c r="M24" s="33" t="s">
        <v>1342</v>
      </c>
      <c r="N24" s="8"/>
    </row>
    <row r="25" ht="15.0" customHeight="1">
      <c r="F25" s="32"/>
      <c r="G25" s="8"/>
      <c r="H25" s="32"/>
      <c r="I25" s="8"/>
      <c r="K25" s="32"/>
      <c r="L25" s="8"/>
      <c r="M25" s="32"/>
      <c r="N25" s="8"/>
    </row>
    <row r="26" ht="15.0" customHeight="1">
      <c r="F26" s="33"/>
      <c r="G26" s="34"/>
      <c r="H26" s="34"/>
      <c r="I26" s="8"/>
      <c r="K26" s="33"/>
      <c r="L26" s="34"/>
      <c r="M26" s="34"/>
      <c r="N26" s="8"/>
    </row>
    <row r="27" ht="15.75" customHeight="1"/>
    <row r="28" ht="15.75" customHeight="1"/>
    <row r="29" ht="15.75" customHeight="1"/>
    <row r="30" ht="15.75" customHeight="1">
      <c r="F30" s="24" t="s">
        <v>1347</v>
      </c>
      <c r="G30" s="25"/>
      <c r="H30" s="25"/>
      <c r="I30" s="26"/>
    </row>
    <row r="31" ht="15.75" customHeight="1">
      <c r="F31" s="27"/>
      <c r="G31" s="28"/>
      <c r="H31" s="28"/>
      <c r="I31" s="29"/>
    </row>
    <row r="32" ht="15.75" customHeight="1">
      <c r="F32" s="31" t="s">
        <v>1348</v>
      </c>
      <c r="G32" s="8"/>
      <c r="H32" s="31" t="s">
        <v>1349</v>
      </c>
      <c r="I32" s="8"/>
      <c r="J32" s="2" t="s">
        <v>59</v>
      </c>
    </row>
    <row r="33" ht="15.75" customHeight="1">
      <c r="F33" s="38"/>
      <c r="G33" s="8"/>
      <c r="H33" s="38"/>
      <c r="I33" s="8"/>
      <c r="J33" s="39"/>
    </row>
    <row r="34" ht="15.75" customHeight="1">
      <c r="F34" s="38"/>
      <c r="G34" s="8"/>
      <c r="H34" s="38"/>
      <c r="I34" s="8"/>
      <c r="J34" s="39"/>
    </row>
    <row r="35" ht="15.75" customHeight="1">
      <c r="F35" s="38"/>
      <c r="G35" s="8"/>
      <c r="H35" s="38"/>
      <c r="I35" s="8"/>
      <c r="J35" s="39"/>
    </row>
    <row r="36" ht="15.75" customHeight="1">
      <c r="F36" s="38"/>
      <c r="G36" s="8"/>
      <c r="H36" s="38"/>
      <c r="I36" s="8"/>
      <c r="J36" s="39"/>
    </row>
    <row r="37" ht="15.75" customHeight="1">
      <c r="F37" s="38"/>
      <c r="G37" s="8"/>
      <c r="H37" s="38"/>
      <c r="I37" s="8"/>
      <c r="J37" s="6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44">
    <mergeCell ref="F9:I10"/>
    <mergeCell ref="K9:N10"/>
    <mergeCell ref="F11:G11"/>
    <mergeCell ref="H11:I11"/>
    <mergeCell ref="M11:N11"/>
    <mergeCell ref="F12:G12"/>
    <mergeCell ref="M12:N12"/>
    <mergeCell ref="H12:I12"/>
    <mergeCell ref="F13:I13"/>
    <mergeCell ref="F15:I16"/>
    <mergeCell ref="H17:I17"/>
    <mergeCell ref="F18:G18"/>
    <mergeCell ref="H18:I18"/>
    <mergeCell ref="F19:I19"/>
    <mergeCell ref="K22:N23"/>
    <mergeCell ref="M24:N24"/>
    <mergeCell ref="K25:L25"/>
    <mergeCell ref="M25:N25"/>
    <mergeCell ref="K26:N26"/>
    <mergeCell ref="K11:L11"/>
    <mergeCell ref="K12:L12"/>
    <mergeCell ref="K13:N13"/>
    <mergeCell ref="K15:L16"/>
    <mergeCell ref="M15:N16"/>
    <mergeCell ref="K17:N18"/>
    <mergeCell ref="K19:N20"/>
    <mergeCell ref="F32:G32"/>
    <mergeCell ref="F33:G33"/>
    <mergeCell ref="F34:G34"/>
    <mergeCell ref="F35:G35"/>
    <mergeCell ref="F36:G36"/>
    <mergeCell ref="F37:G37"/>
    <mergeCell ref="H33:I33"/>
    <mergeCell ref="H34:I34"/>
    <mergeCell ref="H35:I35"/>
    <mergeCell ref="H36:I36"/>
    <mergeCell ref="H37:I37"/>
    <mergeCell ref="F22:I23"/>
    <mergeCell ref="H24:I24"/>
    <mergeCell ref="F25:G25"/>
    <mergeCell ref="H25:I25"/>
    <mergeCell ref="F26:I26"/>
    <mergeCell ref="F30:I31"/>
    <mergeCell ref="H32:I32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1.43"/>
    <col customWidth="1" min="2" max="2" width="21.43"/>
    <col customWidth="1" min="3" max="3" width="30.43"/>
    <col customWidth="1" min="4" max="4" width="28.71"/>
    <col customWidth="1" min="5" max="5" width="20.29"/>
    <col customWidth="1" min="6" max="6" width="18.71"/>
    <col customWidth="1" min="7" max="10" width="13.43"/>
    <col customWidth="1" min="11" max="26" width="11.43"/>
  </cols>
  <sheetData>
    <row r="1">
      <c r="A1" s="3" t="s">
        <v>932</v>
      </c>
      <c r="B1" s="2"/>
      <c r="C1" s="40"/>
      <c r="D1" s="2"/>
      <c r="E1" s="2"/>
      <c r="F1" s="2"/>
      <c r="G1" s="41"/>
      <c r="H1" s="41"/>
      <c r="I1" s="41"/>
      <c r="J1" s="41"/>
    </row>
    <row r="2">
      <c r="A2" s="42"/>
      <c r="B2" s="4" t="s">
        <v>1323</v>
      </c>
      <c r="C2" s="43" t="s">
        <v>1325</v>
      </c>
      <c r="D2" s="4" t="s">
        <v>1329</v>
      </c>
      <c r="E2" s="4" t="s">
        <v>1331</v>
      </c>
      <c r="F2" s="4" t="s">
        <v>1333</v>
      </c>
      <c r="G2" s="44" t="s">
        <v>1337</v>
      </c>
      <c r="H2" s="44" t="s">
        <v>1340</v>
      </c>
      <c r="I2" s="44" t="s">
        <v>1341</v>
      </c>
      <c r="J2" s="44" t="s">
        <v>1343</v>
      </c>
    </row>
    <row r="3">
      <c r="A3" s="4">
        <v>12.0</v>
      </c>
      <c r="B3" s="4" t="s">
        <v>1350</v>
      </c>
      <c r="C3" s="43">
        <v>44758.57560636574</v>
      </c>
      <c r="D3" s="4" t="s">
        <v>1351</v>
      </c>
      <c r="E3" s="4" t="s">
        <v>1352</v>
      </c>
      <c r="F3" s="4" t="s">
        <v>1353</v>
      </c>
      <c r="G3" s="44">
        <v>569.0</v>
      </c>
      <c r="H3" s="44">
        <v>91.04</v>
      </c>
      <c r="I3" s="44">
        <v>28.450000000000003</v>
      </c>
      <c r="J3" s="44">
        <v>688.49</v>
      </c>
    </row>
    <row r="4">
      <c r="A4" s="4">
        <v>1.0</v>
      </c>
      <c r="B4" s="4" t="s">
        <v>1354</v>
      </c>
      <c r="C4" s="43">
        <v>44759.510951620374</v>
      </c>
      <c r="D4" s="4" t="s">
        <v>1355</v>
      </c>
      <c r="E4" s="4" t="s">
        <v>1356</v>
      </c>
      <c r="F4" s="4" t="s">
        <v>1357</v>
      </c>
      <c r="G4" s="44">
        <v>890.0</v>
      </c>
      <c r="H4" s="44">
        <v>142.4</v>
      </c>
      <c r="I4" s="44">
        <v>89.0</v>
      </c>
      <c r="J4" s="44">
        <v>1121.4</v>
      </c>
    </row>
    <row r="5">
      <c r="A5" s="4">
        <v>1.0</v>
      </c>
      <c r="B5" s="4" t="s">
        <v>1358</v>
      </c>
      <c r="C5" s="43">
        <v>44779.40164224537</v>
      </c>
      <c r="D5" s="4" t="s">
        <v>1359</v>
      </c>
      <c r="E5" s="4" t="s">
        <v>1360</v>
      </c>
      <c r="F5" s="4" t="s">
        <v>1357</v>
      </c>
      <c r="G5" s="44">
        <v>250.0</v>
      </c>
      <c r="H5" s="44">
        <v>40.0</v>
      </c>
      <c r="I5" s="44">
        <v>25.0</v>
      </c>
      <c r="J5" s="44">
        <v>315.0</v>
      </c>
    </row>
    <row r="6">
      <c r="A6" s="4">
        <v>2.0</v>
      </c>
      <c r="B6" s="4" t="s">
        <v>1361</v>
      </c>
      <c r="C6" s="43">
        <v>44779.406479861114</v>
      </c>
      <c r="D6" s="4" t="s">
        <v>1362</v>
      </c>
      <c r="E6" s="4" t="s">
        <v>1363</v>
      </c>
      <c r="F6" s="4" t="s">
        <v>1364</v>
      </c>
      <c r="G6" s="44">
        <v>150.0</v>
      </c>
      <c r="H6" s="44">
        <v>24.0</v>
      </c>
      <c r="I6" s="44">
        <v>15.0</v>
      </c>
      <c r="J6" s="44">
        <v>189.0</v>
      </c>
    </row>
    <row r="7">
      <c r="A7" s="4">
        <v>2.0</v>
      </c>
      <c r="B7" s="4" t="s">
        <v>1361</v>
      </c>
      <c r="C7" s="43">
        <v>44779.40831111111</v>
      </c>
      <c r="D7" s="4" t="s">
        <v>1362</v>
      </c>
      <c r="E7" s="4" t="s">
        <v>1363</v>
      </c>
      <c r="F7" s="4" t="s">
        <v>1364</v>
      </c>
      <c r="G7" s="44">
        <v>150.0</v>
      </c>
      <c r="H7" s="44">
        <v>24.0</v>
      </c>
      <c r="I7" s="44">
        <v>15.0</v>
      </c>
      <c r="J7" s="44">
        <v>189.0</v>
      </c>
    </row>
    <row r="8">
      <c r="A8" s="4">
        <v>5.0</v>
      </c>
      <c r="B8" s="4" t="s">
        <v>1324</v>
      </c>
      <c r="C8" s="43">
        <v>44779.41113402778</v>
      </c>
      <c r="D8" s="4" t="s">
        <v>1330</v>
      </c>
      <c r="E8" s="4" t="s">
        <v>1332</v>
      </c>
      <c r="F8" s="4" t="s">
        <v>1334</v>
      </c>
      <c r="G8" s="44">
        <v>350.0</v>
      </c>
      <c r="H8" s="44">
        <v>56.0</v>
      </c>
      <c r="I8" s="44">
        <v>35.0</v>
      </c>
      <c r="J8" s="44">
        <v>441.0</v>
      </c>
    </row>
    <row r="9">
      <c r="C9" s="40"/>
      <c r="G9" s="41"/>
      <c r="H9" s="41"/>
      <c r="I9" s="41"/>
      <c r="J9" s="41"/>
    </row>
    <row r="10">
      <c r="C10" s="40"/>
      <c r="G10" s="41"/>
      <c r="H10" s="41"/>
      <c r="I10" s="41"/>
      <c r="J10" s="41"/>
    </row>
    <row r="11">
      <c r="C11" s="40"/>
      <c r="G11" s="41"/>
      <c r="H11" s="41"/>
      <c r="I11" s="41"/>
      <c r="J11" s="41"/>
    </row>
    <row r="12">
      <c r="C12" s="40"/>
      <c r="G12" s="41"/>
      <c r="H12" s="41"/>
      <c r="I12" s="41"/>
      <c r="J12" s="41"/>
    </row>
    <row r="13">
      <c r="C13" s="40"/>
      <c r="G13" s="41"/>
      <c r="H13" s="41"/>
      <c r="I13" s="41"/>
      <c r="J13" s="41"/>
    </row>
    <row r="14">
      <c r="C14" s="40"/>
      <c r="G14" s="41"/>
      <c r="H14" s="41"/>
      <c r="I14" s="41"/>
      <c r="J14" s="41"/>
    </row>
    <row r="15">
      <c r="C15" s="40"/>
      <c r="G15" s="41"/>
      <c r="H15" s="41"/>
      <c r="I15" s="41"/>
      <c r="J15" s="41"/>
    </row>
    <row r="16">
      <c r="C16" s="40"/>
      <c r="G16" s="41"/>
      <c r="H16" s="41"/>
      <c r="I16" s="41"/>
      <c r="J16" s="41"/>
    </row>
    <row r="17">
      <c r="C17" s="40"/>
      <c r="G17" s="41"/>
      <c r="H17" s="41"/>
      <c r="I17" s="41"/>
      <c r="J17" s="41"/>
    </row>
    <row r="18">
      <c r="C18" s="40"/>
      <c r="G18" s="41"/>
      <c r="H18" s="41"/>
      <c r="I18" s="41"/>
      <c r="J18" s="41"/>
    </row>
    <row r="19">
      <c r="C19" s="40"/>
      <c r="G19" s="41"/>
      <c r="H19" s="41"/>
      <c r="I19" s="41"/>
      <c r="J19" s="41"/>
    </row>
    <row r="20">
      <c r="C20" s="40"/>
      <c r="G20" s="41"/>
      <c r="H20" s="41"/>
      <c r="I20" s="41"/>
      <c r="J20" s="41"/>
    </row>
    <row r="21">
      <c r="C21" s="40"/>
      <c r="G21" s="41"/>
      <c r="H21" s="41"/>
      <c r="I21" s="41"/>
      <c r="J21" s="41"/>
    </row>
    <row r="22" ht="15.75" customHeight="1">
      <c r="C22" s="40"/>
      <c r="G22" s="41"/>
      <c r="H22" s="41"/>
      <c r="I22" s="41"/>
      <c r="J22" s="41"/>
    </row>
    <row r="23" ht="15.75" customHeight="1">
      <c r="C23" s="40"/>
      <c r="G23" s="41"/>
      <c r="H23" s="41"/>
      <c r="I23" s="41"/>
      <c r="J23" s="41"/>
    </row>
    <row r="24" ht="15.75" customHeight="1">
      <c r="C24" s="40"/>
      <c r="G24" s="41"/>
      <c r="H24" s="41"/>
      <c r="I24" s="41"/>
      <c r="J24" s="41"/>
    </row>
    <row r="25" ht="15.75" customHeight="1">
      <c r="C25" s="40"/>
      <c r="G25" s="41"/>
      <c r="H25" s="41"/>
      <c r="I25" s="41"/>
      <c r="J25" s="41"/>
    </row>
    <row r="26" ht="15.75" customHeight="1">
      <c r="C26" s="40"/>
      <c r="G26" s="41"/>
      <c r="H26" s="41"/>
      <c r="I26" s="41"/>
      <c r="J26" s="41"/>
    </row>
    <row r="27" ht="15.75" customHeight="1">
      <c r="C27" s="40"/>
      <c r="G27" s="41"/>
      <c r="H27" s="41"/>
      <c r="I27" s="41"/>
      <c r="J27" s="41"/>
    </row>
    <row r="28" ht="15.75" customHeight="1">
      <c r="C28" s="40"/>
      <c r="G28" s="41"/>
      <c r="H28" s="41"/>
      <c r="I28" s="41"/>
      <c r="J28" s="41"/>
    </row>
    <row r="29" ht="15.75" customHeight="1">
      <c r="C29" s="40"/>
      <c r="G29" s="41"/>
      <c r="H29" s="41"/>
      <c r="I29" s="41"/>
      <c r="J29" s="41"/>
    </row>
    <row r="30" ht="15.75" customHeight="1">
      <c r="C30" s="40"/>
      <c r="G30" s="41"/>
      <c r="H30" s="41"/>
      <c r="I30" s="41"/>
      <c r="J30" s="41"/>
    </row>
    <row r="31" ht="15.75" customHeight="1">
      <c r="C31" s="40"/>
      <c r="G31" s="41"/>
      <c r="H31" s="41"/>
      <c r="I31" s="41"/>
      <c r="J31" s="41"/>
    </row>
    <row r="32" ht="15.75" customHeight="1">
      <c r="C32" s="40"/>
      <c r="G32" s="41"/>
      <c r="H32" s="41"/>
      <c r="I32" s="41"/>
      <c r="J32" s="41"/>
    </row>
    <row r="33" ht="15.75" customHeight="1">
      <c r="C33" s="40"/>
      <c r="G33" s="41"/>
      <c r="H33" s="41"/>
      <c r="I33" s="41"/>
      <c r="J33" s="41"/>
    </row>
    <row r="34" ht="15.75" customHeight="1">
      <c r="C34" s="40"/>
      <c r="G34" s="41"/>
      <c r="H34" s="41"/>
      <c r="I34" s="41"/>
      <c r="J34" s="41"/>
    </row>
    <row r="35" ht="15.75" customHeight="1">
      <c r="C35" s="40"/>
      <c r="G35" s="41"/>
      <c r="H35" s="41"/>
      <c r="I35" s="41"/>
      <c r="J35" s="41"/>
    </row>
    <row r="36" ht="15.75" customHeight="1">
      <c r="C36" s="40"/>
      <c r="G36" s="41"/>
      <c r="H36" s="41"/>
      <c r="I36" s="41"/>
      <c r="J36" s="41"/>
    </row>
    <row r="37" ht="15.75" customHeight="1">
      <c r="C37" s="40"/>
      <c r="G37" s="41"/>
      <c r="H37" s="41"/>
      <c r="I37" s="41"/>
      <c r="J37" s="41"/>
    </row>
    <row r="38" ht="15.75" customHeight="1">
      <c r="C38" s="40"/>
      <c r="G38" s="41"/>
      <c r="H38" s="41"/>
      <c r="I38" s="41"/>
      <c r="J38" s="41"/>
    </row>
    <row r="39" ht="15.75" customHeight="1">
      <c r="C39" s="40"/>
      <c r="G39" s="41"/>
      <c r="H39" s="41"/>
      <c r="I39" s="41"/>
      <c r="J39" s="41"/>
    </row>
    <row r="40" ht="15.75" customHeight="1">
      <c r="C40" s="40"/>
      <c r="G40" s="41"/>
      <c r="H40" s="41"/>
      <c r="I40" s="41"/>
      <c r="J40" s="41"/>
    </row>
    <row r="41" ht="15.75" customHeight="1">
      <c r="C41" s="40"/>
      <c r="G41" s="41"/>
      <c r="H41" s="41"/>
      <c r="I41" s="41"/>
      <c r="J41" s="41"/>
    </row>
    <row r="42" ht="15.75" customHeight="1">
      <c r="C42" s="40"/>
      <c r="G42" s="41"/>
      <c r="H42" s="41"/>
      <c r="I42" s="41"/>
      <c r="J42" s="41"/>
    </row>
    <row r="43" ht="15.75" customHeight="1">
      <c r="C43" s="40"/>
      <c r="G43" s="41"/>
      <c r="H43" s="41"/>
      <c r="I43" s="41"/>
      <c r="J43" s="41"/>
    </row>
    <row r="44" ht="15.75" customHeight="1">
      <c r="C44" s="40"/>
      <c r="G44" s="41"/>
      <c r="H44" s="41"/>
      <c r="I44" s="41"/>
      <c r="J44" s="41"/>
    </row>
    <row r="45" ht="15.75" customHeight="1">
      <c r="C45" s="40"/>
      <c r="G45" s="41"/>
      <c r="H45" s="41"/>
      <c r="I45" s="41"/>
      <c r="J45" s="41"/>
    </row>
    <row r="46" ht="15.75" customHeight="1">
      <c r="C46" s="40"/>
      <c r="G46" s="41"/>
      <c r="H46" s="41"/>
      <c r="I46" s="41"/>
      <c r="J46" s="41"/>
    </row>
    <row r="47" ht="15.75" customHeight="1">
      <c r="C47" s="40"/>
      <c r="G47" s="41"/>
      <c r="H47" s="41"/>
      <c r="I47" s="41"/>
      <c r="J47" s="41"/>
    </row>
    <row r="48" ht="15.75" customHeight="1">
      <c r="C48" s="40"/>
      <c r="G48" s="41"/>
      <c r="H48" s="41"/>
      <c r="I48" s="41"/>
      <c r="J48" s="41"/>
    </row>
    <row r="49" ht="15.75" customHeight="1">
      <c r="C49" s="40"/>
      <c r="G49" s="41"/>
      <c r="H49" s="41"/>
      <c r="I49" s="41"/>
      <c r="J49" s="41"/>
    </row>
    <row r="50" ht="15.75" customHeight="1">
      <c r="C50" s="40"/>
      <c r="G50" s="41"/>
      <c r="H50" s="41"/>
      <c r="I50" s="41"/>
      <c r="J50" s="41"/>
    </row>
    <row r="51" ht="15.75" customHeight="1">
      <c r="C51" s="40"/>
      <c r="G51" s="41"/>
      <c r="H51" s="41"/>
      <c r="I51" s="41"/>
      <c r="J51" s="41"/>
    </row>
    <row r="52" ht="15.75" customHeight="1">
      <c r="C52" s="40"/>
      <c r="G52" s="41"/>
      <c r="H52" s="41"/>
      <c r="I52" s="41"/>
      <c r="J52" s="41"/>
    </row>
    <row r="53" ht="15.75" customHeight="1">
      <c r="C53" s="40"/>
      <c r="G53" s="41"/>
      <c r="H53" s="41"/>
      <c r="I53" s="41"/>
      <c r="J53" s="41"/>
    </row>
    <row r="54" ht="15.75" customHeight="1">
      <c r="C54" s="40"/>
      <c r="G54" s="41"/>
      <c r="H54" s="41"/>
      <c r="I54" s="41"/>
      <c r="J54" s="41"/>
    </row>
    <row r="55" ht="15.75" customHeight="1">
      <c r="C55" s="40"/>
      <c r="G55" s="41"/>
      <c r="H55" s="41"/>
      <c r="I55" s="41"/>
      <c r="J55" s="41"/>
    </row>
    <row r="56" ht="15.75" customHeight="1">
      <c r="C56" s="40"/>
      <c r="G56" s="41"/>
      <c r="H56" s="41"/>
      <c r="I56" s="41"/>
      <c r="J56" s="41"/>
    </row>
    <row r="57" ht="15.75" customHeight="1">
      <c r="C57" s="40"/>
      <c r="G57" s="41"/>
      <c r="H57" s="41"/>
      <c r="I57" s="41"/>
      <c r="J57" s="41"/>
    </row>
    <row r="58" ht="15.75" customHeight="1">
      <c r="C58" s="40"/>
      <c r="G58" s="41"/>
      <c r="H58" s="41"/>
      <c r="I58" s="41"/>
      <c r="J58" s="41"/>
    </row>
    <row r="59" ht="15.75" customHeight="1">
      <c r="C59" s="40"/>
      <c r="G59" s="41"/>
      <c r="H59" s="41"/>
      <c r="I59" s="41"/>
      <c r="J59" s="41"/>
    </row>
    <row r="60" ht="15.75" customHeight="1">
      <c r="C60" s="40"/>
      <c r="G60" s="41"/>
      <c r="H60" s="41"/>
      <c r="I60" s="41"/>
      <c r="J60" s="41"/>
    </row>
    <row r="61" ht="15.75" customHeight="1">
      <c r="C61" s="40"/>
      <c r="G61" s="41"/>
      <c r="H61" s="41"/>
      <c r="I61" s="41"/>
      <c r="J61" s="41"/>
    </row>
    <row r="62" ht="15.75" customHeight="1">
      <c r="C62" s="40"/>
      <c r="G62" s="41"/>
      <c r="H62" s="41"/>
      <c r="I62" s="41"/>
      <c r="J62" s="41"/>
    </row>
    <row r="63" ht="15.75" customHeight="1">
      <c r="C63" s="40"/>
      <c r="G63" s="41"/>
      <c r="H63" s="41"/>
      <c r="I63" s="41"/>
      <c r="J63" s="41"/>
    </row>
    <row r="64" ht="15.75" customHeight="1">
      <c r="C64" s="40"/>
      <c r="G64" s="41"/>
      <c r="H64" s="41"/>
      <c r="I64" s="41"/>
      <c r="J64" s="41"/>
    </row>
    <row r="65" ht="15.75" customHeight="1">
      <c r="C65" s="40"/>
      <c r="G65" s="41"/>
      <c r="H65" s="41"/>
      <c r="I65" s="41"/>
      <c r="J65" s="41"/>
    </row>
    <row r="66" ht="15.75" customHeight="1">
      <c r="C66" s="40"/>
      <c r="G66" s="41"/>
      <c r="H66" s="41"/>
      <c r="I66" s="41"/>
      <c r="J66" s="41"/>
    </row>
    <row r="67" ht="15.75" customHeight="1">
      <c r="C67" s="40"/>
      <c r="G67" s="41"/>
      <c r="H67" s="41"/>
      <c r="I67" s="41"/>
      <c r="J67" s="41"/>
    </row>
    <row r="68" ht="15.75" customHeight="1">
      <c r="C68" s="40"/>
      <c r="G68" s="41"/>
      <c r="H68" s="41"/>
      <c r="I68" s="41"/>
      <c r="J68" s="41"/>
    </row>
    <row r="69" ht="15.75" customHeight="1">
      <c r="C69" s="40"/>
      <c r="G69" s="41"/>
      <c r="H69" s="41"/>
      <c r="I69" s="41"/>
      <c r="J69" s="41"/>
    </row>
    <row r="70" ht="15.75" customHeight="1">
      <c r="C70" s="40"/>
      <c r="G70" s="41"/>
      <c r="H70" s="41"/>
      <c r="I70" s="41"/>
      <c r="J70" s="41"/>
    </row>
    <row r="71" ht="15.75" customHeight="1">
      <c r="C71" s="40"/>
      <c r="G71" s="41"/>
      <c r="H71" s="41"/>
      <c r="I71" s="41"/>
      <c r="J71" s="41"/>
    </row>
    <row r="72" ht="15.75" customHeight="1">
      <c r="C72" s="40"/>
      <c r="G72" s="41"/>
      <c r="H72" s="41"/>
      <c r="I72" s="41"/>
      <c r="J72" s="41"/>
    </row>
    <row r="73" ht="15.75" customHeight="1">
      <c r="C73" s="40"/>
      <c r="G73" s="41"/>
      <c r="H73" s="41"/>
      <c r="I73" s="41"/>
      <c r="J73" s="41"/>
    </row>
    <row r="74" ht="15.75" customHeight="1">
      <c r="C74" s="40"/>
      <c r="G74" s="41"/>
      <c r="H74" s="41"/>
      <c r="I74" s="41"/>
      <c r="J74" s="41"/>
    </row>
    <row r="75" ht="15.75" customHeight="1">
      <c r="C75" s="40"/>
      <c r="G75" s="41"/>
      <c r="H75" s="41"/>
      <c r="I75" s="41"/>
      <c r="J75" s="41"/>
    </row>
    <row r="76" ht="15.75" customHeight="1">
      <c r="C76" s="40"/>
      <c r="G76" s="41"/>
      <c r="H76" s="41"/>
      <c r="I76" s="41"/>
      <c r="J76" s="41"/>
    </row>
    <row r="77" ht="15.75" customHeight="1">
      <c r="C77" s="40"/>
      <c r="G77" s="41"/>
      <c r="H77" s="41"/>
      <c r="I77" s="41"/>
      <c r="J77" s="41"/>
    </row>
    <row r="78" ht="15.75" customHeight="1">
      <c r="C78" s="40"/>
      <c r="G78" s="41"/>
      <c r="H78" s="41"/>
      <c r="I78" s="41"/>
      <c r="J78" s="41"/>
    </row>
    <row r="79" ht="15.75" customHeight="1">
      <c r="C79" s="40"/>
      <c r="G79" s="41"/>
      <c r="H79" s="41"/>
      <c r="I79" s="41"/>
      <c r="J79" s="41"/>
    </row>
    <row r="80" ht="15.75" customHeight="1">
      <c r="C80" s="40"/>
      <c r="G80" s="41"/>
      <c r="H80" s="41"/>
      <c r="I80" s="41"/>
      <c r="J80" s="41"/>
    </row>
    <row r="81" ht="15.75" customHeight="1">
      <c r="C81" s="40"/>
      <c r="G81" s="41"/>
      <c r="H81" s="41"/>
      <c r="I81" s="41"/>
      <c r="J81" s="41"/>
    </row>
    <row r="82" ht="15.75" customHeight="1">
      <c r="C82" s="40"/>
      <c r="G82" s="41"/>
      <c r="H82" s="41"/>
      <c r="I82" s="41"/>
      <c r="J82" s="41"/>
    </row>
    <row r="83" ht="15.75" customHeight="1">
      <c r="C83" s="40"/>
      <c r="G83" s="41"/>
      <c r="H83" s="41"/>
      <c r="I83" s="41"/>
      <c r="J83" s="41"/>
    </row>
    <row r="84" ht="15.75" customHeight="1">
      <c r="C84" s="40"/>
      <c r="G84" s="41"/>
      <c r="H84" s="41"/>
      <c r="I84" s="41"/>
      <c r="J84" s="41"/>
    </row>
    <row r="85" ht="15.75" customHeight="1">
      <c r="C85" s="40"/>
      <c r="G85" s="41"/>
      <c r="H85" s="41"/>
      <c r="I85" s="41"/>
      <c r="J85" s="41"/>
    </row>
    <row r="86" ht="15.75" customHeight="1">
      <c r="C86" s="40"/>
      <c r="G86" s="41"/>
      <c r="H86" s="41"/>
      <c r="I86" s="41"/>
      <c r="J86" s="41"/>
    </row>
    <row r="87" ht="15.75" customHeight="1">
      <c r="C87" s="40"/>
      <c r="G87" s="41"/>
      <c r="H87" s="41"/>
      <c r="I87" s="41"/>
      <c r="J87" s="41"/>
    </row>
    <row r="88" ht="15.75" customHeight="1">
      <c r="C88" s="40"/>
      <c r="G88" s="41"/>
      <c r="H88" s="41"/>
      <c r="I88" s="41"/>
      <c r="J88" s="41"/>
    </row>
    <row r="89" ht="15.75" customHeight="1">
      <c r="C89" s="40"/>
      <c r="G89" s="41"/>
      <c r="H89" s="41"/>
      <c r="I89" s="41"/>
      <c r="J89" s="41"/>
    </row>
    <row r="90" ht="15.75" customHeight="1">
      <c r="C90" s="40"/>
      <c r="G90" s="41"/>
      <c r="H90" s="41"/>
      <c r="I90" s="41"/>
      <c r="J90" s="41"/>
    </row>
    <row r="91" ht="15.75" customHeight="1">
      <c r="C91" s="40"/>
      <c r="G91" s="41"/>
      <c r="H91" s="41"/>
      <c r="I91" s="41"/>
      <c r="J91" s="41"/>
    </row>
    <row r="92" ht="15.75" customHeight="1">
      <c r="C92" s="40"/>
      <c r="G92" s="41"/>
      <c r="H92" s="41"/>
      <c r="I92" s="41"/>
      <c r="J92" s="41"/>
    </row>
    <row r="93" ht="15.75" customHeight="1">
      <c r="C93" s="40"/>
      <c r="G93" s="41"/>
      <c r="H93" s="41"/>
      <c r="I93" s="41"/>
      <c r="J93" s="41"/>
    </row>
    <row r="94" ht="15.75" customHeight="1">
      <c r="C94" s="40"/>
      <c r="G94" s="41"/>
      <c r="H94" s="41"/>
      <c r="I94" s="41"/>
      <c r="J94" s="41"/>
    </row>
    <row r="95" ht="15.75" customHeight="1">
      <c r="C95" s="40"/>
      <c r="G95" s="41"/>
      <c r="H95" s="41"/>
      <c r="I95" s="41"/>
      <c r="J95" s="41"/>
    </row>
    <row r="96" ht="15.75" customHeight="1">
      <c r="C96" s="40"/>
      <c r="G96" s="41"/>
      <c r="H96" s="41"/>
      <c r="I96" s="41"/>
      <c r="J96" s="41"/>
    </row>
    <row r="97" ht="15.75" customHeight="1">
      <c r="C97" s="40"/>
      <c r="G97" s="41"/>
      <c r="H97" s="41"/>
      <c r="I97" s="41"/>
      <c r="J97" s="41"/>
    </row>
    <row r="98" ht="15.75" customHeight="1">
      <c r="C98" s="40"/>
      <c r="G98" s="41"/>
      <c r="H98" s="41"/>
      <c r="I98" s="41"/>
      <c r="J98" s="41"/>
    </row>
    <row r="99" ht="15.75" customHeight="1">
      <c r="C99" s="40"/>
      <c r="G99" s="41"/>
      <c r="H99" s="41"/>
      <c r="I99" s="41"/>
      <c r="J99" s="41"/>
    </row>
    <row r="100" ht="15.75" customHeight="1">
      <c r="C100" s="40"/>
      <c r="G100" s="41"/>
      <c r="H100" s="41"/>
      <c r="I100" s="41"/>
      <c r="J100" s="41"/>
    </row>
    <row r="101" ht="15.75" customHeight="1">
      <c r="C101" s="40"/>
      <c r="G101" s="41"/>
      <c r="H101" s="41"/>
      <c r="I101" s="41"/>
      <c r="J101" s="41"/>
    </row>
    <row r="102" ht="15.75" customHeight="1">
      <c r="C102" s="40"/>
      <c r="G102" s="41"/>
      <c r="H102" s="41"/>
      <c r="I102" s="41"/>
      <c r="J102" s="41"/>
    </row>
    <row r="103" ht="15.75" customHeight="1">
      <c r="C103" s="40"/>
      <c r="G103" s="41"/>
      <c r="H103" s="41"/>
      <c r="I103" s="41"/>
      <c r="J103" s="41"/>
    </row>
    <row r="104" ht="15.75" customHeight="1">
      <c r="C104" s="40"/>
      <c r="G104" s="41"/>
      <c r="H104" s="41"/>
      <c r="I104" s="41"/>
      <c r="J104" s="41"/>
    </row>
    <row r="105" ht="15.75" customHeight="1">
      <c r="C105" s="40"/>
      <c r="G105" s="41"/>
      <c r="H105" s="41"/>
      <c r="I105" s="41"/>
      <c r="J105" s="41"/>
    </row>
    <row r="106" ht="15.75" customHeight="1">
      <c r="C106" s="40"/>
      <c r="G106" s="41"/>
      <c r="H106" s="41"/>
      <c r="I106" s="41"/>
      <c r="J106" s="41"/>
    </row>
    <row r="107" ht="15.75" customHeight="1">
      <c r="C107" s="40"/>
      <c r="G107" s="41"/>
      <c r="H107" s="41"/>
      <c r="I107" s="41"/>
      <c r="J107" s="41"/>
    </row>
    <row r="108" ht="15.75" customHeight="1">
      <c r="C108" s="40"/>
      <c r="G108" s="41"/>
      <c r="H108" s="41"/>
      <c r="I108" s="41"/>
      <c r="J108" s="41"/>
    </row>
    <row r="109" ht="15.75" customHeight="1">
      <c r="C109" s="40"/>
      <c r="G109" s="41"/>
      <c r="H109" s="41"/>
      <c r="I109" s="41"/>
      <c r="J109" s="41"/>
    </row>
    <row r="110" ht="15.75" customHeight="1">
      <c r="C110" s="40"/>
      <c r="G110" s="41"/>
      <c r="H110" s="41"/>
      <c r="I110" s="41"/>
      <c r="J110" s="41"/>
    </row>
    <row r="111" ht="15.75" customHeight="1">
      <c r="C111" s="40"/>
      <c r="G111" s="41"/>
      <c r="H111" s="41"/>
      <c r="I111" s="41"/>
      <c r="J111" s="41"/>
    </row>
    <row r="112" ht="15.75" customHeight="1">
      <c r="C112" s="40"/>
      <c r="G112" s="41"/>
      <c r="H112" s="41"/>
      <c r="I112" s="41"/>
      <c r="J112" s="41"/>
    </row>
    <row r="113" ht="15.75" customHeight="1">
      <c r="C113" s="40"/>
      <c r="G113" s="41"/>
      <c r="H113" s="41"/>
      <c r="I113" s="41"/>
      <c r="J113" s="41"/>
    </row>
    <row r="114" ht="15.75" customHeight="1">
      <c r="C114" s="40"/>
      <c r="G114" s="41"/>
      <c r="H114" s="41"/>
      <c r="I114" s="41"/>
      <c r="J114" s="41"/>
    </row>
    <row r="115" ht="15.75" customHeight="1">
      <c r="C115" s="40"/>
      <c r="G115" s="41"/>
      <c r="H115" s="41"/>
      <c r="I115" s="41"/>
      <c r="J115" s="41"/>
    </row>
    <row r="116" ht="15.75" customHeight="1">
      <c r="C116" s="40"/>
      <c r="G116" s="41"/>
      <c r="H116" s="41"/>
      <c r="I116" s="41"/>
      <c r="J116" s="41"/>
    </row>
    <row r="117" ht="15.75" customHeight="1">
      <c r="C117" s="40"/>
      <c r="G117" s="41"/>
      <c r="H117" s="41"/>
      <c r="I117" s="41"/>
      <c r="J117" s="41"/>
    </row>
    <row r="118" ht="15.75" customHeight="1">
      <c r="C118" s="40"/>
      <c r="G118" s="41"/>
      <c r="H118" s="41"/>
      <c r="I118" s="41"/>
      <c r="J118" s="41"/>
    </row>
    <row r="119" ht="15.75" customHeight="1">
      <c r="C119" s="40"/>
      <c r="G119" s="41"/>
      <c r="H119" s="41"/>
      <c r="I119" s="41"/>
      <c r="J119" s="41"/>
    </row>
    <row r="120" ht="15.75" customHeight="1">
      <c r="C120" s="40"/>
      <c r="G120" s="41"/>
      <c r="H120" s="41"/>
      <c r="I120" s="41"/>
      <c r="J120" s="41"/>
    </row>
    <row r="121" ht="15.75" customHeight="1">
      <c r="C121" s="40"/>
      <c r="G121" s="41"/>
      <c r="H121" s="41"/>
      <c r="I121" s="41"/>
      <c r="J121" s="41"/>
    </row>
    <row r="122" ht="15.75" customHeight="1">
      <c r="C122" s="40"/>
      <c r="G122" s="41"/>
      <c r="H122" s="41"/>
      <c r="I122" s="41"/>
      <c r="J122" s="41"/>
    </row>
    <row r="123" ht="15.75" customHeight="1">
      <c r="C123" s="40"/>
      <c r="G123" s="41"/>
      <c r="H123" s="41"/>
      <c r="I123" s="41"/>
      <c r="J123" s="41"/>
    </row>
    <row r="124" ht="15.75" customHeight="1">
      <c r="C124" s="40"/>
      <c r="G124" s="41"/>
      <c r="H124" s="41"/>
      <c r="I124" s="41"/>
      <c r="J124" s="41"/>
    </row>
    <row r="125" ht="15.75" customHeight="1">
      <c r="C125" s="40"/>
      <c r="G125" s="41"/>
      <c r="H125" s="41"/>
      <c r="I125" s="41"/>
      <c r="J125" s="41"/>
    </row>
    <row r="126" ht="15.75" customHeight="1">
      <c r="C126" s="40"/>
      <c r="G126" s="41"/>
      <c r="H126" s="41"/>
      <c r="I126" s="41"/>
      <c r="J126" s="41"/>
    </row>
    <row r="127" ht="15.75" customHeight="1">
      <c r="C127" s="40"/>
      <c r="G127" s="41"/>
      <c r="H127" s="41"/>
      <c r="I127" s="41"/>
      <c r="J127" s="41"/>
    </row>
    <row r="128" ht="15.75" customHeight="1">
      <c r="C128" s="40"/>
      <c r="G128" s="41"/>
      <c r="H128" s="41"/>
      <c r="I128" s="41"/>
      <c r="J128" s="41"/>
    </row>
    <row r="129" ht="15.75" customHeight="1">
      <c r="C129" s="40"/>
      <c r="G129" s="41"/>
      <c r="H129" s="41"/>
      <c r="I129" s="41"/>
      <c r="J129" s="41"/>
    </row>
    <row r="130" ht="15.75" customHeight="1">
      <c r="C130" s="40"/>
      <c r="G130" s="41"/>
      <c r="H130" s="41"/>
      <c r="I130" s="41"/>
      <c r="J130" s="41"/>
    </row>
    <row r="131" ht="15.75" customHeight="1">
      <c r="C131" s="40"/>
      <c r="G131" s="41"/>
      <c r="H131" s="41"/>
      <c r="I131" s="41"/>
      <c r="J131" s="41"/>
    </row>
    <row r="132" ht="15.75" customHeight="1">
      <c r="C132" s="40"/>
      <c r="G132" s="41"/>
      <c r="H132" s="41"/>
      <c r="I132" s="41"/>
      <c r="J132" s="41"/>
    </row>
    <row r="133" ht="15.75" customHeight="1">
      <c r="C133" s="40"/>
      <c r="G133" s="41"/>
      <c r="H133" s="41"/>
      <c r="I133" s="41"/>
      <c r="J133" s="41"/>
    </row>
    <row r="134" ht="15.75" customHeight="1">
      <c r="C134" s="40"/>
      <c r="G134" s="41"/>
      <c r="H134" s="41"/>
      <c r="I134" s="41"/>
      <c r="J134" s="41"/>
    </row>
    <row r="135" ht="15.75" customHeight="1">
      <c r="C135" s="40"/>
      <c r="G135" s="41"/>
      <c r="H135" s="41"/>
      <c r="I135" s="41"/>
      <c r="J135" s="41"/>
    </row>
    <row r="136" ht="15.75" customHeight="1">
      <c r="C136" s="40"/>
      <c r="G136" s="41"/>
      <c r="H136" s="41"/>
      <c r="I136" s="41"/>
      <c r="J136" s="41"/>
    </row>
    <row r="137" ht="15.75" customHeight="1">
      <c r="C137" s="40"/>
      <c r="G137" s="41"/>
      <c r="H137" s="41"/>
      <c r="I137" s="41"/>
      <c r="J137" s="41"/>
    </row>
    <row r="138" ht="15.75" customHeight="1">
      <c r="C138" s="40"/>
      <c r="G138" s="41"/>
      <c r="H138" s="41"/>
      <c r="I138" s="41"/>
      <c r="J138" s="41"/>
    </row>
    <row r="139" ht="15.75" customHeight="1">
      <c r="C139" s="40"/>
      <c r="G139" s="41"/>
      <c r="H139" s="41"/>
      <c r="I139" s="41"/>
      <c r="J139" s="41"/>
    </row>
    <row r="140" ht="15.75" customHeight="1">
      <c r="C140" s="40"/>
      <c r="G140" s="41"/>
      <c r="H140" s="41"/>
      <c r="I140" s="41"/>
      <c r="J140" s="41"/>
    </row>
    <row r="141" ht="15.75" customHeight="1">
      <c r="C141" s="40"/>
      <c r="G141" s="41"/>
      <c r="H141" s="41"/>
      <c r="I141" s="41"/>
      <c r="J141" s="41"/>
    </row>
    <row r="142" ht="15.75" customHeight="1">
      <c r="C142" s="40"/>
      <c r="G142" s="41"/>
      <c r="H142" s="41"/>
      <c r="I142" s="41"/>
      <c r="J142" s="41"/>
    </row>
    <row r="143" ht="15.75" customHeight="1">
      <c r="C143" s="40"/>
      <c r="G143" s="41"/>
      <c r="H143" s="41"/>
      <c r="I143" s="41"/>
      <c r="J143" s="41"/>
    </row>
    <row r="144" ht="15.75" customHeight="1">
      <c r="C144" s="40"/>
      <c r="G144" s="41"/>
      <c r="H144" s="41"/>
      <c r="I144" s="41"/>
      <c r="J144" s="41"/>
    </row>
    <row r="145" ht="15.75" customHeight="1">
      <c r="C145" s="40"/>
      <c r="G145" s="41"/>
      <c r="H145" s="41"/>
      <c r="I145" s="41"/>
      <c r="J145" s="41"/>
    </row>
    <row r="146" ht="15.75" customHeight="1">
      <c r="C146" s="40"/>
      <c r="G146" s="41"/>
      <c r="H146" s="41"/>
      <c r="I146" s="41"/>
      <c r="J146" s="41"/>
    </row>
    <row r="147" ht="15.75" customHeight="1">
      <c r="C147" s="40"/>
      <c r="G147" s="41"/>
      <c r="H147" s="41"/>
      <c r="I147" s="41"/>
      <c r="J147" s="41"/>
    </row>
    <row r="148" ht="15.75" customHeight="1">
      <c r="C148" s="40"/>
      <c r="G148" s="41"/>
      <c r="H148" s="41"/>
      <c r="I148" s="41"/>
      <c r="J148" s="41"/>
    </row>
    <row r="149" ht="15.75" customHeight="1">
      <c r="C149" s="40"/>
      <c r="G149" s="41"/>
      <c r="H149" s="41"/>
      <c r="I149" s="41"/>
      <c r="J149" s="41"/>
    </row>
    <row r="150" ht="15.75" customHeight="1">
      <c r="C150" s="40"/>
      <c r="G150" s="41"/>
      <c r="H150" s="41"/>
      <c r="I150" s="41"/>
      <c r="J150" s="41"/>
    </row>
    <row r="151" ht="15.75" customHeight="1">
      <c r="C151" s="40"/>
      <c r="G151" s="41"/>
      <c r="H151" s="41"/>
      <c r="I151" s="41"/>
      <c r="J151" s="41"/>
    </row>
    <row r="152" ht="15.75" customHeight="1">
      <c r="C152" s="40"/>
      <c r="G152" s="41"/>
      <c r="H152" s="41"/>
      <c r="I152" s="41"/>
      <c r="J152" s="41"/>
    </row>
    <row r="153" ht="15.75" customHeight="1">
      <c r="C153" s="40"/>
      <c r="G153" s="41"/>
      <c r="H153" s="41"/>
      <c r="I153" s="41"/>
      <c r="J153" s="41"/>
    </row>
    <row r="154" ht="15.75" customHeight="1">
      <c r="C154" s="40"/>
      <c r="G154" s="41"/>
      <c r="H154" s="41"/>
      <c r="I154" s="41"/>
      <c r="J154" s="41"/>
    </row>
    <row r="155" ht="15.75" customHeight="1">
      <c r="C155" s="40"/>
      <c r="G155" s="41"/>
      <c r="H155" s="41"/>
      <c r="I155" s="41"/>
      <c r="J155" s="41"/>
    </row>
    <row r="156" ht="15.75" customHeight="1">
      <c r="C156" s="40"/>
      <c r="G156" s="41"/>
      <c r="H156" s="41"/>
      <c r="I156" s="41"/>
      <c r="J156" s="41"/>
    </row>
    <row r="157" ht="15.75" customHeight="1">
      <c r="C157" s="40"/>
      <c r="G157" s="41"/>
      <c r="H157" s="41"/>
      <c r="I157" s="41"/>
      <c r="J157" s="41"/>
    </row>
    <row r="158" ht="15.75" customHeight="1">
      <c r="C158" s="40"/>
      <c r="G158" s="41"/>
      <c r="H158" s="41"/>
      <c r="I158" s="41"/>
      <c r="J158" s="41"/>
    </row>
    <row r="159" ht="15.75" customHeight="1">
      <c r="C159" s="40"/>
      <c r="G159" s="41"/>
      <c r="H159" s="41"/>
      <c r="I159" s="41"/>
      <c r="J159" s="41"/>
    </row>
    <row r="160" ht="15.75" customHeight="1">
      <c r="C160" s="40"/>
      <c r="G160" s="41"/>
      <c r="H160" s="41"/>
      <c r="I160" s="41"/>
      <c r="J160" s="41"/>
    </row>
    <row r="161" ht="15.75" customHeight="1">
      <c r="C161" s="40"/>
      <c r="G161" s="41"/>
      <c r="H161" s="41"/>
      <c r="I161" s="41"/>
      <c r="J161" s="41"/>
    </row>
    <row r="162" ht="15.75" customHeight="1">
      <c r="C162" s="40"/>
      <c r="G162" s="41"/>
      <c r="H162" s="41"/>
      <c r="I162" s="41"/>
      <c r="J162" s="41"/>
    </row>
    <row r="163" ht="15.75" customHeight="1">
      <c r="C163" s="40"/>
      <c r="G163" s="41"/>
      <c r="H163" s="41"/>
      <c r="I163" s="41"/>
      <c r="J163" s="41"/>
    </row>
    <row r="164" ht="15.75" customHeight="1">
      <c r="C164" s="40"/>
      <c r="G164" s="41"/>
      <c r="H164" s="41"/>
      <c r="I164" s="41"/>
      <c r="J164" s="41"/>
    </row>
    <row r="165" ht="15.75" customHeight="1">
      <c r="C165" s="40"/>
      <c r="G165" s="41"/>
      <c r="H165" s="41"/>
      <c r="I165" s="41"/>
      <c r="J165" s="41"/>
    </row>
    <row r="166" ht="15.75" customHeight="1">
      <c r="C166" s="40"/>
      <c r="G166" s="41"/>
      <c r="H166" s="41"/>
      <c r="I166" s="41"/>
      <c r="J166" s="41"/>
    </row>
    <row r="167" ht="15.75" customHeight="1">
      <c r="C167" s="40"/>
      <c r="G167" s="41"/>
      <c r="H167" s="41"/>
      <c r="I167" s="41"/>
      <c r="J167" s="41"/>
    </row>
    <row r="168" ht="15.75" customHeight="1">
      <c r="C168" s="40"/>
      <c r="G168" s="41"/>
      <c r="H168" s="41"/>
      <c r="I168" s="41"/>
      <c r="J168" s="41"/>
    </row>
    <row r="169" ht="15.75" customHeight="1">
      <c r="C169" s="40"/>
      <c r="G169" s="41"/>
      <c r="H169" s="41"/>
      <c r="I169" s="41"/>
      <c r="J169" s="41"/>
    </row>
    <row r="170" ht="15.75" customHeight="1">
      <c r="C170" s="40"/>
      <c r="G170" s="41"/>
      <c r="H170" s="41"/>
      <c r="I170" s="41"/>
      <c r="J170" s="41"/>
    </row>
    <row r="171" ht="15.75" customHeight="1">
      <c r="C171" s="40"/>
      <c r="G171" s="41"/>
      <c r="H171" s="41"/>
      <c r="I171" s="41"/>
      <c r="J171" s="41"/>
    </row>
    <row r="172" ht="15.75" customHeight="1">
      <c r="C172" s="40"/>
      <c r="G172" s="41"/>
      <c r="H172" s="41"/>
      <c r="I172" s="41"/>
      <c r="J172" s="41"/>
    </row>
    <row r="173" ht="15.75" customHeight="1">
      <c r="C173" s="40"/>
      <c r="G173" s="41"/>
      <c r="H173" s="41"/>
      <c r="I173" s="41"/>
      <c r="J173" s="41"/>
    </row>
    <row r="174" ht="15.75" customHeight="1">
      <c r="C174" s="40"/>
      <c r="G174" s="41"/>
      <c r="H174" s="41"/>
      <c r="I174" s="41"/>
      <c r="J174" s="41"/>
    </row>
    <row r="175" ht="15.75" customHeight="1">
      <c r="C175" s="40"/>
      <c r="G175" s="41"/>
      <c r="H175" s="41"/>
      <c r="I175" s="41"/>
      <c r="J175" s="41"/>
    </row>
    <row r="176" ht="15.75" customHeight="1">
      <c r="C176" s="40"/>
      <c r="G176" s="41"/>
      <c r="H176" s="41"/>
      <c r="I176" s="41"/>
      <c r="J176" s="41"/>
    </row>
    <row r="177" ht="15.75" customHeight="1">
      <c r="C177" s="40"/>
      <c r="G177" s="41"/>
      <c r="H177" s="41"/>
      <c r="I177" s="41"/>
      <c r="J177" s="41"/>
    </row>
    <row r="178" ht="15.75" customHeight="1">
      <c r="C178" s="40"/>
      <c r="G178" s="41"/>
      <c r="H178" s="41"/>
      <c r="I178" s="41"/>
      <c r="J178" s="41"/>
    </row>
    <row r="179" ht="15.75" customHeight="1">
      <c r="C179" s="40"/>
      <c r="G179" s="41"/>
      <c r="H179" s="41"/>
      <c r="I179" s="41"/>
      <c r="J179" s="41"/>
    </row>
    <row r="180" ht="15.75" customHeight="1">
      <c r="C180" s="40"/>
      <c r="G180" s="41"/>
      <c r="H180" s="41"/>
      <c r="I180" s="41"/>
      <c r="J180" s="41"/>
    </row>
    <row r="181" ht="15.75" customHeight="1">
      <c r="C181" s="40"/>
      <c r="G181" s="41"/>
      <c r="H181" s="41"/>
      <c r="I181" s="41"/>
      <c r="J181" s="41"/>
    </row>
    <row r="182" ht="15.75" customHeight="1">
      <c r="C182" s="40"/>
      <c r="G182" s="41"/>
      <c r="H182" s="41"/>
      <c r="I182" s="41"/>
      <c r="J182" s="41"/>
    </row>
    <row r="183" ht="15.75" customHeight="1">
      <c r="C183" s="40"/>
      <c r="G183" s="41"/>
      <c r="H183" s="41"/>
      <c r="I183" s="41"/>
      <c r="J183" s="41"/>
    </row>
    <row r="184" ht="15.75" customHeight="1">
      <c r="C184" s="40"/>
      <c r="G184" s="41"/>
      <c r="H184" s="41"/>
      <c r="I184" s="41"/>
      <c r="J184" s="41"/>
    </row>
    <row r="185" ht="15.75" customHeight="1">
      <c r="C185" s="40"/>
      <c r="G185" s="41"/>
      <c r="H185" s="41"/>
      <c r="I185" s="41"/>
      <c r="J185" s="41"/>
    </row>
    <row r="186" ht="15.75" customHeight="1">
      <c r="C186" s="40"/>
      <c r="G186" s="41"/>
      <c r="H186" s="41"/>
      <c r="I186" s="41"/>
      <c r="J186" s="41"/>
    </row>
    <row r="187" ht="15.75" customHeight="1">
      <c r="C187" s="40"/>
      <c r="G187" s="41"/>
      <c r="H187" s="41"/>
      <c r="I187" s="41"/>
      <c r="J187" s="41"/>
    </row>
    <row r="188" ht="15.75" customHeight="1">
      <c r="C188" s="40"/>
      <c r="G188" s="41"/>
      <c r="H188" s="41"/>
      <c r="I188" s="41"/>
      <c r="J188" s="41"/>
    </row>
    <row r="189" ht="15.75" customHeight="1">
      <c r="C189" s="40"/>
      <c r="G189" s="41"/>
      <c r="H189" s="41"/>
      <c r="I189" s="41"/>
      <c r="J189" s="41"/>
    </row>
    <row r="190" ht="15.75" customHeight="1">
      <c r="C190" s="40"/>
      <c r="G190" s="41"/>
      <c r="H190" s="41"/>
      <c r="I190" s="41"/>
      <c r="J190" s="41"/>
    </row>
    <row r="191" ht="15.75" customHeight="1">
      <c r="C191" s="40"/>
      <c r="G191" s="41"/>
      <c r="H191" s="41"/>
      <c r="I191" s="41"/>
      <c r="J191" s="41"/>
    </row>
    <row r="192" ht="15.75" customHeight="1">
      <c r="C192" s="40"/>
      <c r="G192" s="41"/>
      <c r="H192" s="41"/>
      <c r="I192" s="41"/>
      <c r="J192" s="41"/>
    </row>
    <row r="193" ht="15.75" customHeight="1">
      <c r="C193" s="40"/>
      <c r="G193" s="41"/>
      <c r="H193" s="41"/>
      <c r="I193" s="41"/>
      <c r="J193" s="41"/>
    </row>
    <row r="194" ht="15.75" customHeight="1">
      <c r="C194" s="40"/>
      <c r="G194" s="41"/>
      <c r="H194" s="41"/>
      <c r="I194" s="41"/>
      <c r="J194" s="41"/>
    </row>
    <row r="195" ht="15.75" customHeight="1">
      <c r="C195" s="40"/>
      <c r="G195" s="41"/>
      <c r="H195" s="41"/>
      <c r="I195" s="41"/>
      <c r="J195" s="41"/>
    </row>
    <row r="196" ht="15.75" customHeight="1">
      <c r="C196" s="40"/>
      <c r="G196" s="41"/>
      <c r="H196" s="41"/>
      <c r="I196" s="41"/>
      <c r="J196" s="41"/>
    </row>
    <row r="197" ht="15.75" customHeight="1">
      <c r="C197" s="40"/>
      <c r="G197" s="41"/>
      <c r="H197" s="41"/>
      <c r="I197" s="41"/>
      <c r="J197" s="41"/>
    </row>
    <row r="198" ht="15.75" customHeight="1">
      <c r="C198" s="40"/>
      <c r="G198" s="41"/>
      <c r="H198" s="41"/>
      <c r="I198" s="41"/>
      <c r="J198" s="41"/>
    </row>
    <row r="199" ht="15.75" customHeight="1">
      <c r="C199" s="40"/>
      <c r="G199" s="41"/>
      <c r="H199" s="41"/>
      <c r="I199" s="41"/>
      <c r="J199" s="41"/>
    </row>
    <row r="200" ht="15.75" customHeight="1">
      <c r="C200" s="40"/>
      <c r="G200" s="41"/>
      <c r="H200" s="41"/>
      <c r="I200" s="41"/>
      <c r="J200" s="41"/>
    </row>
    <row r="201" ht="15.75" customHeight="1">
      <c r="C201" s="40"/>
      <c r="G201" s="41"/>
      <c r="H201" s="41"/>
      <c r="I201" s="41"/>
      <c r="J201" s="41"/>
    </row>
    <row r="202" ht="15.75" customHeight="1">
      <c r="C202" s="40"/>
      <c r="G202" s="41"/>
      <c r="H202" s="41"/>
      <c r="I202" s="41"/>
      <c r="J202" s="41"/>
    </row>
    <row r="203" ht="15.75" customHeight="1">
      <c r="C203" s="40"/>
      <c r="G203" s="41"/>
      <c r="H203" s="41"/>
      <c r="I203" s="41"/>
      <c r="J203" s="41"/>
    </row>
    <row r="204" ht="15.75" customHeight="1">
      <c r="C204" s="40"/>
      <c r="G204" s="41"/>
      <c r="H204" s="41"/>
      <c r="I204" s="41"/>
      <c r="J204" s="41"/>
    </row>
    <row r="205" ht="15.75" customHeight="1">
      <c r="C205" s="40"/>
      <c r="G205" s="41"/>
      <c r="H205" s="41"/>
      <c r="I205" s="41"/>
      <c r="J205" s="41"/>
    </row>
    <row r="206" ht="15.75" customHeight="1">
      <c r="C206" s="40"/>
      <c r="G206" s="41"/>
      <c r="H206" s="41"/>
      <c r="I206" s="41"/>
      <c r="J206" s="41"/>
    </row>
    <row r="207" ht="15.75" customHeight="1">
      <c r="C207" s="40"/>
      <c r="G207" s="41"/>
      <c r="H207" s="41"/>
      <c r="I207" s="41"/>
      <c r="J207" s="41"/>
    </row>
    <row r="208" ht="15.75" customHeight="1">
      <c r="C208" s="40"/>
      <c r="G208" s="41"/>
      <c r="H208" s="41"/>
      <c r="I208" s="41"/>
      <c r="J208" s="41"/>
    </row>
    <row r="209" ht="15.75" customHeight="1">
      <c r="C209" s="40"/>
      <c r="G209" s="41"/>
      <c r="H209" s="41"/>
      <c r="I209" s="41"/>
      <c r="J209" s="41"/>
    </row>
    <row r="210" ht="15.75" customHeight="1">
      <c r="C210" s="40"/>
      <c r="G210" s="41"/>
      <c r="H210" s="41"/>
      <c r="I210" s="41"/>
      <c r="J210" s="41"/>
    </row>
    <row r="211" ht="15.75" customHeight="1">
      <c r="C211" s="40"/>
      <c r="G211" s="41"/>
      <c r="H211" s="41"/>
      <c r="I211" s="41"/>
      <c r="J211" s="41"/>
    </row>
    <row r="212" ht="15.75" customHeight="1">
      <c r="C212" s="40"/>
      <c r="G212" s="41"/>
      <c r="H212" s="41"/>
      <c r="I212" s="41"/>
      <c r="J212" s="41"/>
    </row>
    <row r="213" ht="15.75" customHeight="1">
      <c r="C213" s="40"/>
      <c r="G213" s="41"/>
      <c r="H213" s="41"/>
      <c r="I213" s="41"/>
      <c r="J213" s="41"/>
    </row>
    <row r="214" ht="15.75" customHeight="1">
      <c r="C214" s="40"/>
      <c r="G214" s="41"/>
      <c r="H214" s="41"/>
      <c r="I214" s="41"/>
      <c r="J214" s="41"/>
    </row>
    <row r="215" ht="15.75" customHeight="1">
      <c r="C215" s="40"/>
      <c r="G215" s="41"/>
      <c r="H215" s="41"/>
      <c r="I215" s="41"/>
      <c r="J215" s="41"/>
    </row>
    <row r="216" ht="15.75" customHeight="1">
      <c r="C216" s="40"/>
      <c r="G216" s="41"/>
      <c r="H216" s="41"/>
      <c r="I216" s="41"/>
      <c r="J216" s="41"/>
    </row>
    <row r="217" ht="15.75" customHeight="1">
      <c r="C217" s="40"/>
      <c r="G217" s="41"/>
      <c r="H217" s="41"/>
      <c r="I217" s="41"/>
      <c r="J217" s="41"/>
    </row>
    <row r="218" ht="15.75" customHeight="1">
      <c r="C218" s="40"/>
      <c r="G218" s="41"/>
      <c r="H218" s="41"/>
      <c r="I218" s="41"/>
      <c r="J218" s="41"/>
    </row>
    <row r="219" ht="15.75" customHeight="1">
      <c r="C219" s="40"/>
      <c r="G219" s="41"/>
      <c r="H219" s="41"/>
      <c r="I219" s="41"/>
      <c r="J219" s="41"/>
    </row>
    <row r="220" ht="15.75" customHeight="1">
      <c r="C220" s="40"/>
      <c r="G220" s="41"/>
      <c r="H220" s="41"/>
      <c r="I220" s="41"/>
      <c r="J220" s="41"/>
    </row>
    <row r="221" ht="15.75" customHeight="1">
      <c r="C221" s="40"/>
      <c r="G221" s="41"/>
      <c r="H221" s="41"/>
      <c r="I221" s="41"/>
      <c r="J221" s="41"/>
    </row>
    <row r="222" ht="15.75" customHeight="1">
      <c r="C222" s="40"/>
      <c r="G222" s="41"/>
      <c r="H222" s="41"/>
      <c r="I222" s="41"/>
      <c r="J222" s="41"/>
    </row>
    <row r="223" ht="15.75" customHeight="1">
      <c r="C223" s="40"/>
      <c r="G223" s="41"/>
      <c r="H223" s="41"/>
      <c r="I223" s="41"/>
      <c r="J223" s="41"/>
    </row>
    <row r="224" ht="15.75" customHeight="1">
      <c r="C224" s="40"/>
      <c r="G224" s="41"/>
      <c r="H224" s="41"/>
      <c r="I224" s="41"/>
      <c r="J224" s="41"/>
    </row>
    <row r="225" ht="15.75" customHeight="1">
      <c r="C225" s="40"/>
      <c r="G225" s="41"/>
      <c r="H225" s="41"/>
      <c r="I225" s="41"/>
      <c r="J225" s="41"/>
    </row>
    <row r="226" ht="15.75" customHeight="1">
      <c r="C226" s="40"/>
      <c r="G226" s="41"/>
      <c r="H226" s="41"/>
      <c r="I226" s="41"/>
      <c r="J226" s="41"/>
    </row>
    <row r="227" ht="15.75" customHeight="1">
      <c r="C227" s="40"/>
      <c r="G227" s="41"/>
      <c r="H227" s="41"/>
      <c r="I227" s="41"/>
      <c r="J227" s="41"/>
    </row>
    <row r="228" ht="15.75" customHeight="1">
      <c r="C228" s="40"/>
      <c r="G228" s="41"/>
      <c r="H228" s="41"/>
      <c r="I228" s="41"/>
      <c r="J228" s="41"/>
    </row>
    <row r="229" ht="15.75" customHeight="1">
      <c r="C229" s="40"/>
      <c r="G229" s="41"/>
      <c r="H229" s="41"/>
      <c r="I229" s="41"/>
      <c r="J229" s="41"/>
    </row>
    <row r="230" ht="15.75" customHeight="1">
      <c r="C230" s="40"/>
      <c r="G230" s="41"/>
      <c r="H230" s="41"/>
      <c r="I230" s="41"/>
      <c r="J230" s="41"/>
    </row>
    <row r="231" ht="15.75" customHeight="1">
      <c r="C231" s="40"/>
      <c r="G231" s="41"/>
      <c r="H231" s="41"/>
      <c r="I231" s="41"/>
      <c r="J231" s="41"/>
    </row>
    <row r="232" ht="15.75" customHeight="1">
      <c r="C232" s="40"/>
      <c r="G232" s="41"/>
      <c r="H232" s="41"/>
      <c r="I232" s="41"/>
      <c r="J232" s="41"/>
    </row>
    <row r="233" ht="15.75" customHeight="1">
      <c r="C233" s="40"/>
      <c r="G233" s="41"/>
      <c r="H233" s="41"/>
      <c r="I233" s="41"/>
      <c r="J233" s="41"/>
    </row>
    <row r="234" ht="15.75" customHeight="1">
      <c r="C234" s="40"/>
      <c r="G234" s="41"/>
      <c r="H234" s="41"/>
      <c r="I234" s="41"/>
      <c r="J234" s="41"/>
    </row>
    <row r="235" ht="15.75" customHeight="1">
      <c r="C235" s="40"/>
      <c r="G235" s="41"/>
      <c r="H235" s="41"/>
      <c r="I235" s="41"/>
      <c r="J235" s="41"/>
    </row>
    <row r="236" ht="15.75" customHeight="1">
      <c r="C236" s="40"/>
      <c r="G236" s="41"/>
      <c r="H236" s="41"/>
      <c r="I236" s="41"/>
      <c r="J236" s="41"/>
    </row>
    <row r="237" ht="15.75" customHeight="1">
      <c r="C237" s="40"/>
      <c r="G237" s="41"/>
      <c r="H237" s="41"/>
      <c r="I237" s="41"/>
      <c r="J237" s="41"/>
    </row>
    <row r="238" ht="15.75" customHeight="1">
      <c r="C238" s="40"/>
      <c r="G238" s="41"/>
      <c r="H238" s="41"/>
      <c r="I238" s="41"/>
      <c r="J238" s="41"/>
    </row>
    <row r="239" ht="15.75" customHeight="1">
      <c r="C239" s="40"/>
      <c r="G239" s="41"/>
      <c r="H239" s="41"/>
      <c r="I239" s="41"/>
      <c r="J239" s="41"/>
    </row>
    <row r="240" ht="15.75" customHeight="1">
      <c r="C240" s="40"/>
      <c r="G240" s="41"/>
      <c r="H240" s="41"/>
      <c r="I240" s="41"/>
      <c r="J240" s="41"/>
    </row>
    <row r="241" ht="15.75" customHeight="1">
      <c r="C241" s="40"/>
      <c r="G241" s="41"/>
      <c r="H241" s="41"/>
      <c r="I241" s="41"/>
      <c r="J241" s="41"/>
    </row>
    <row r="242" ht="15.75" customHeight="1">
      <c r="C242" s="40"/>
      <c r="G242" s="41"/>
      <c r="H242" s="41"/>
      <c r="I242" s="41"/>
      <c r="J242" s="41"/>
    </row>
    <row r="243" ht="15.75" customHeight="1">
      <c r="C243" s="40"/>
      <c r="G243" s="41"/>
      <c r="H243" s="41"/>
      <c r="I243" s="41"/>
      <c r="J243" s="41"/>
    </row>
    <row r="244" ht="15.75" customHeight="1">
      <c r="C244" s="40"/>
      <c r="G244" s="41"/>
      <c r="H244" s="41"/>
      <c r="I244" s="41"/>
      <c r="J244" s="41"/>
    </row>
    <row r="245" ht="15.75" customHeight="1">
      <c r="C245" s="40"/>
      <c r="G245" s="41"/>
      <c r="H245" s="41"/>
      <c r="I245" s="41"/>
      <c r="J245" s="41"/>
    </row>
    <row r="246" ht="15.75" customHeight="1">
      <c r="C246" s="40"/>
      <c r="G246" s="41"/>
      <c r="H246" s="41"/>
      <c r="I246" s="41"/>
      <c r="J246" s="41"/>
    </row>
    <row r="247" ht="15.75" customHeight="1">
      <c r="C247" s="40"/>
      <c r="G247" s="41"/>
      <c r="H247" s="41"/>
      <c r="I247" s="41"/>
      <c r="J247" s="41"/>
    </row>
    <row r="248" ht="15.75" customHeight="1">
      <c r="C248" s="40"/>
      <c r="G248" s="41"/>
      <c r="H248" s="41"/>
      <c r="I248" s="41"/>
      <c r="J248" s="41"/>
    </row>
    <row r="249" ht="15.75" customHeight="1">
      <c r="C249" s="40"/>
      <c r="G249" s="41"/>
      <c r="H249" s="41"/>
      <c r="I249" s="41"/>
      <c r="J249" s="41"/>
    </row>
    <row r="250" ht="15.75" customHeight="1">
      <c r="C250" s="40"/>
      <c r="G250" s="41"/>
      <c r="H250" s="41"/>
      <c r="I250" s="41"/>
      <c r="J250" s="41"/>
    </row>
    <row r="251" ht="15.75" customHeight="1">
      <c r="C251" s="40"/>
      <c r="G251" s="41"/>
      <c r="H251" s="41"/>
      <c r="I251" s="41"/>
      <c r="J251" s="41"/>
    </row>
    <row r="252" ht="15.75" customHeight="1">
      <c r="C252" s="40"/>
      <c r="G252" s="41"/>
      <c r="H252" s="41"/>
      <c r="I252" s="41"/>
      <c r="J252" s="41"/>
    </row>
    <row r="253" ht="15.75" customHeight="1">
      <c r="C253" s="40"/>
      <c r="G253" s="41"/>
      <c r="H253" s="41"/>
      <c r="I253" s="41"/>
      <c r="J253" s="41"/>
    </row>
    <row r="254" ht="15.75" customHeight="1">
      <c r="C254" s="40"/>
      <c r="G254" s="41"/>
      <c r="H254" s="41"/>
      <c r="I254" s="41"/>
      <c r="J254" s="41"/>
    </row>
    <row r="255" ht="15.75" customHeight="1">
      <c r="C255" s="40"/>
      <c r="G255" s="41"/>
      <c r="H255" s="41"/>
      <c r="I255" s="41"/>
      <c r="J255" s="41"/>
    </row>
    <row r="256" ht="15.75" customHeight="1">
      <c r="C256" s="40"/>
      <c r="G256" s="41"/>
      <c r="H256" s="41"/>
      <c r="I256" s="41"/>
      <c r="J256" s="41"/>
    </row>
    <row r="257" ht="15.75" customHeight="1">
      <c r="C257" s="40"/>
      <c r="G257" s="41"/>
      <c r="H257" s="41"/>
      <c r="I257" s="41"/>
      <c r="J257" s="41"/>
    </row>
    <row r="258" ht="15.75" customHeight="1">
      <c r="C258" s="40"/>
      <c r="G258" s="41"/>
      <c r="H258" s="41"/>
      <c r="I258" s="41"/>
      <c r="J258" s="41"/>
    </row>
    <row r="259" ht="15.75" customHeight="1">
      <c r="C259" s="40"/>
      <c r="G259" s="41"/>
      <c r="H259" s="41"/>
      <c r="I259" s="41"/>
      <c r="J259" s="41"/>
    </row>
    <row r="260" ht="15.75" customHeight="1">
      <c r="C260" s="40"/>
      <c r="G260" s="41"/>
      <c r="H260" s="41"/>
      <c r="I260" s="41"/>
      <c r="J260" s="41"/>
    </row>
    <row r="261" ht="15.75" customHeight="1">
      <c r="C261" s="40"/>
      <c r="G261" s="41"/>
      <c r="H261" s="41"/>
      <c r="I261" s="41"/>
      <c r="J261" s="41"/>
    </row>
    <row r="262" ht="15.75" customHeight="1">
      <c r="C262" s="40"/>
      <c r="G262" s="41"/>
      <c r="H262" s="41"/>
      <c r="I262" s="41"/>
      <c r="J262" s="41"/>
    </row>
    <row r="263" ht="15.75" customHeight="1">
      <c r="C263" s="40"/>
      <c r="G263" s="41"/>
      <c r="H263" s="41"/>
      <c r="I263" s="41"/>
      <c r="J263" s="41"/>
    </row>
    <row r="264" ht="15.75" customHeight="1">
      <c r="C264" s="40"/>
      <c r="G264" s="41"/>
      <c r="H264" s="41"/>
      <c r="I264" s="41"/>
      <c r="J264" s="41"/>
    </row>
    <row r="265" ht="15.75" customHeight="1">
      <c r="C265" s="40"/>
      <c r="G265" s="41"/>
      <c r="H265" s="41"/>
      <c r="I265" s="41"/>
      <c r="J265" s="41"/>
    </row>
    <row r="266" ht="15.75" customHeight="1">
      <c r="C266" s="40"/>
      <c r="G266" s="41"/>
      <c r="H266" s="41"/>
      <c r="I266" s="41"/>
      <c r="J266" s="41"/>
    </row>
    <row r="267" ht="15.75" customHeight="1">
      <c r="C267" s="40"/>
      <c r="G267" s="41"/>
      <c r="H267" s="41"/>
      <c r="I267" s="41"/>
      <c r="J267" s="41"/>
    </row>
    <row r="268" ht="15.75" customHeight="1">
      <c r="C268" s="40"/>
      <c r="G268" s="41"/>
      <c r="H268" s="41"/>
      <c r="I268" s="41"/>
      <c r="J268" s="41"/>
    </row>
    <row r="269" ht="15.75" customHeight="1">
      <c r="C269" s="40"/>
      <c r="G269" s="41"/>
      <c r="H269" s="41"/>
      <c r="I269" s="41"/>
      <c r="J269" s="41"/>
    </row>
    <row r="270" ht="15.75" customHeight="1">
      <c r="C270" s="40"/>
      <c r="G270" s="41"/>
      <c r="H270" s="41"/>
      <c r="I270" s="41"/>
      <c r="J270" s="41"/>
    </row>
    <row r="271" ht="15.75" customHeight="1">
      <c r="C271" s="40"/>
      <c r="G271" s="41"/>
      <c r="H271" s="41"/>
      <c r="I271" s="41"/>
      <c r="J271" s="41"/>
    </row>
    <row r="272" ht="15.75" customHeight="1">
      <c r="C272" s="40"/>
      <c r="G272" s="41"/>
      <c r="H272" s="41"/>
      <c r="I272" s="41"/>
      <c r="J272" s="41"/>
    </row>
    <row r="273" ht="15.75" customHeight="1">
      <c r="C273" s="40"/>
      <c r="G273" s="41"/>
      <c r="H273" s="41"/>
      <c r="I273" s="41"/>
      <c r="J273" s="41"/>
    </row>
    <row r="274" ht="15.75" customHeight="1">
      <c r="C274" s="40"/>
      <c r="G274" s="41"/>
      <c r="H274" s="41"/>
      <c r="I274" s="41"/>
      <c r="J274" s="41"/>
    </row>
    <row r="275" ht="15.75" customHeight="1">
      <c r="C275" s="40"/>
      <c r="G275" s="41"/>
      <c r="H275" s="41"/>
      <c r="I275" s="41"/>
      <c r="J275" s="41"/>
    </row>
    <row r="276" ht="15.75" customHeight="1">
      <c r="C276" s="40"/>
      <c r="G276" s="41"/>
      <c r="H276" s="41"/>
      <c r="I276" s="41"/>
      <c r="J276" s="41"/>
    </row>
    <row r="277" ht="15.75" customHeight="1">
      <c r="C277" s="40"/>
      <c r="G277" s="41"/>
      <c r="H277" s="41"/>
      <c r="I277" s="41"/>
      <c r="J277" s="41"/>
    </row>
    <row r="278" ht="15.75" customHeight="1">
      <c r="C278" s="40"/>
      <c r="G278" s="41"/>
      <c r="H278" s="41"/>
      <c r="I278" s="41"/>
      <c r="J278" s="41"/>
    </row>
    <row r="279" ht="15.75" customHeight="1">
      <c r="C279" s="40"/>
      <c r="G279" s="41"/>
      <c r="H279" s="41"/>
      <c r="I279" s="41"/>
      <c r="J279" s="41"/>
    </row>
    <row r="280" ht="15.75" customHeight="1">
      <c r="C280" s="40"/>
      <c r="G280" s="41"/>
      <c r="H280" s="41"/>
      <c r="I280" s="41"/>
      <c r="J280" s="41"/>
    </row>
    <row r="281" ht="15.75" customHeight="1">
      <c r="C281" s="40"/>
      <c r="G281" s="41"/>
      <c r="H281" s="41"/>
      <c r="I281" s="41"/>
      <c r="J281" s="41"/>
    </row>
    <row r="282" ht="15.75" customHeight="1">
      <c r="C282" s="40"/>
      <c r="G282" s="41"/>
      <c r="H282" s="41"/>
      <c r="I282" s="41"/>
      <c r="J282" s="41"/>
    </row>
    <row r="283" ht="15.75" customHeight="1">
      <c r="C283" s="40"/>
      <c r="G283" s="41"/>
      <c r="H283" s="41"/>
      <c r="I283" s="41"/>
      <c r="J283" s="41"/>
    </row>
    <row r="284" ht="15.75" customHeight="1">
      <c r="C284" s="40"/>
      <c r="G284" s="41"/>
      <c r="H284" s="41"/>
      <c r="I284" s="41"/>
      <c r="J284" s="41"/>
    </row>
    <row r="285" ht="15.75" customHeight="1">
      <c r="C285" s="40"/>
      <c r="G285" s="41"/>
      <c r="H285" s="41"/>
      <c r="I285" s="41"/>
      <c r="J285" s="41"/>
    </row>
    <row r="286" ht="15.75" customHeight="1">
      <c r="C286" s="40"/>
      <c r="G286" s="41"/>
      <c r="H286" s="41"/>
      <c r="I286" s="41"/>
      <c r="J286" s="41"/>
    </row>
    <row r="287" ht="15.75" customHeight="1">
      <c r="C287" s="40"/>
      <c r="G287" s="41"/>
      <c r="H287" s="41"/>
      <c r="I287" s="41"/>
      <c r="J287" s="41"/>
    </row>
    <row r="288" ht="15.75" customHeight="1">
      <c r="C288" s="40"/>
      <c r="G288" s="41"/>
      <c r="H288" s="41"/>
      <c r="I288" s="41"/>
      <c r="J288" s="41"/>
    </row>
    <row r="289" ht="15.75" customHeight="1">
      <c r="C289" s="40"/>
      <c r="G289" s="41"/>
      <c r="H289" s="41"/>
      <c r="I289" s="41"/>
      <c r="J289" s="41"/>
    </row>
    <row r="290" ht="15.75" customHeight="1">
      <c r="C290" s="40"/>
      <c r="G290" s="41"/>
      <c r="H290" s="41"/>
      <c r="I290" s="41"/>
      <c r="J290" s="41"/>
    </row>
    <row r="291" ht="15.75" customHeight="1">
      <c r="C291" s="40"/>
      <c r="G291" s="41"/>
      <c r="H291" s="41"/>
      <c r="I291" s="41"/>
      <c r="J291" s="41"/>
    </row>
    <row r="292" ht="15.75" customHeight="1">
      <c r="C292" s="40"/>
      <c r="G292" s="41"/>
      <c r="H292" s="41"/>
      <c r="I292" s="41"/>
      <c r="J292" s="41"/>
    </row>
    <row r="293" ht="15.75" customHeight="1">
      <c r="C293" s="40"/>
      <c r="G293" s="41"/>
      <c r="H293" s="41"/>
      <c r="I293" s="41"/>
      <c r="J293" s="41"/>
    </row>
    <row r="294" ht="15.75" customHeight="1">
      <c r="C294" s="40"/>
      <c r="G294" s="41"/>
      <c r="H294" s="41"/>
      <c r="I294" s="41"/>
      <c r="J294" s="41"/>
    </row>
    <row r="295" ht="15.75" customHeight="1">
      <c r="C295" s="40"/>
      <c r="G295" s="41"/>
      <c r="H295" s="41"/>
      <c r="I295" s="41"/>
      <c r="J295" s="41"/>
    </row>
    <row r="296" ht="15.75" customHeight="1">
      <c r="C296" s="40"/>
      <c r="G296" s="41"/>
      <c r="H296" s="41"/>
      <c r="I296" s="41"/>
      <c r="J296" s="41"/>
    </row>
    <row r="297" ht="15.75" customHeight="1">
      <c r="C297" s="40"/>
      <c r="G297" s="41"/>
      <c r="H297" s="41"/>
      <c r="I297" s="41"/>
      <c r="J297" s="41"/>
    </row>
    <row r="298" ht="15.75" customHeight="1">
      <c r="C298" s="40"/>
      <c r="G298" s="41"/>
      <c r="H298" s="41"/>
      <c r="I298" s="41"/>
      <c r="J298" s="41"/>
    </row>
    <row r="299" ht="15.75" customHeight="1">
      <c r="C299" s="40"/>
      <c r="G299" s="41"/>
      <c r="H299" s="41"/>
      <c r="I299" s="41"/>
      <c r="J299" s="41"/>
    </row>
    <row r="300" ht="15.75" customHeight="1">
      <c r="C300" s="40"/>
      <c r="G300" s="41"/>
      <c r="H300" s="41"/>
      <c r="I300" s="41"/>
      <c r="J300" s="41"/>
    </row>
    <row r="301" ht="15.75" customHeight="1">
      <c r="C301" s="40"/>
      <c r="G301" s="41"/>
      <c r="H301" s="41"/>
      <c r="I301" s="41"/>
      <c r="J301" s="41"/>
    </row>
    <row r="302" ht="15.75" customHeight="1">
      <c r="C302" s="40"/>
      <c r="G302" s="41"/>
      <c r="H302" s="41"/>
      <c r="I302" s="41"/>
      <c r="J302" s="41"/>
    </row>
    <row r="303" ht="15.75" customHeight="1">
      <c r="C303" s="40"/>
      <c r="G303" s="41"/>
      <c r="H303" s="41"/>
      <c r="I303" s="41"/>
      <c r="J303" s="41"/>
    </row>
    <row r="304" ht="15.75" customHeight="1">
      <c r="C304" s="40"/>
      <c r="G304" s="41"/>
      <c r="H304" s="41"/>
      <c r="I304" s="41"/>
      <c r="J304" s="41"/>
    </row>
    <row r="305" ht="15.75" customHeight="1">
      <c r="C305" s="40"/>
      <c r="G305" s="41"/>
      <c r="H305" s="41"/>
      <c r="I305" s="41"/>
      <c r="J305" s="41"/>
    </row>
    <row r="306" ht="15.75" customHeight="1">
      <c r="C306" s="40"/>
      <c r="G306" s="41"/>
      <c r="H306" s="41"/>
      <c r="I306" s="41"/>
      <c r="J306" s="41"/>
    </row>
    <row r="307" ht="15.75" customHeight="1">
      <c r="C307" s="40"/>
      <c r="G307" s="41"/>
      <c r="H307" s="41"/>
      <c r="I307" s="41"/>
      <c r="J307" s="41"/>
    </row>
    <row r="308" ht="15.75" customHeight="1">
      <c r="C308" s="40"/>
      <c r="G308" s="41"/>
      <c r="H308" s="41"/>
      <c r="I308" s="41"/>
      <c r="J308" s="41"/>
    </row>
    <row r="309" ht="15.75" customHeight="1">
      <c r="C309" s="40"/>
      <c r="G309" s="41"/>
      <c r="H309" s="41"/>
      <c r="I309" s="41"/>
      <c r="J309" s="41"/>
    </row>
    <row r="310" ht="15.75" customHeight="1">
      <c r="C310" s="40"/>
      <c r="G310" s="41"/>
      <c r="H310" s="41"/>
      <c r="I310" s="41"/>
      <c r="J310" s="41"/>
    </row>
    <row r="311" ht="15.75" customHeight="1">
      <c r="C311" s="40"/>
      <c r="G311" s="41"/>
      <c r="H311" s="41"/>
      <c r="I311" s="41"/>
      <c r="J311" s="41"/>
    </row>
    <row r="312" ht="15.75" customHeight="1">
      <c r="C312" s="40"/>
      <c r="G312" s="41"/>
      <c r="H312" s="41"/>
      <c r="I312" s="41"/>
      <c r="J312" s="41"/>
    </row>
    <row r="313" ht="15.75" customHeight="1">
      <c r="C313" s="40"/>
      <c r="G313" s="41"/>
      <c r="H313" s="41"/>
      <c r="I313" s="41"/>
      <c r="J313" s="41"/>
    </row>
    <row r="314" ht="15.75" customHeight="1">
      <c r="C314" s="40"/>
      <c r="G314" s="41"/>
      <c r="H314" s="41"/>
      <c r="I314" s="41"/>
      <c r="J314" s="41"/>
    </row>
    <row r="315" ht="15.75" customHeight="1">
      <c r="C315" s="40"/>
      <c r="G315" s="41"/>
      <c r="H315" s="41"/>
      <c r="I315" s="41"/>
      <c r="J315" s="41"/>
    </row>
    <row r="316" ht="15.75" customHeight="1">
      <c r="C316" s="40"/>
      <c r="G316" s="41"/>
      <c r="H316" s="41"/>
      <c r="I316" s="41"/>
      <c r="J316" s="41"/>
    </row>
    <row r="317" ht="15.75" customHeight="1">
      <c r="C317" s="40"/>
      <c r="G317" s="41"/>
      <c r="H317" s="41"/>
      <c r="I317" s="41"/>
      <c r="J317" s="41"/>
    </row>
    <row r="318" ht="15.75" customHeight="1">
      <c r="C318" s="40"/>
      <c r="G318" s="41"/>
      <c r="H318" s="41"/>
      <c r="I318" s="41"/>
      <c r="J318" s="41"/>
    </row>
    <row r="319" ht="15.75" customHeight="1">
      <c r="C319" s="40"/>
      <c r="G319" s="41"/>
      <c r="H319" s="41"/>
      <c r="I319" s="41"/>
      <c r="J319" s="41"/>
    </row>
    <row r="320" ht="15.75" customHeight="1">
      <c r="C320" s="40"/>
      <c r="G320" s="41"/>
      <c r="H320" s="41"/>
      <c r="I320" s="41"/>
      <c r="J320" s="41"/>
    </row>
    <row r="321" ht="15.75" customHeight="1">
      <c r="C321" s="40"/>
      <c r="G321" s="41"/>
      <c r="H321" s="41"/>
      <c r="I321" s="41"/>
      <c r="J321" s="41"/>
    </row>
    <row r="322" ht="15.75" customHeight="1">
      <c r="C322" s="40"/>
      <c r="G322" s="41"/>
      <c r="H322" s="41"/>
      <c r="I322" s="41"/>
      <c r="J322" s="41"/>
    </row>
    <row r="323" ht="15.75" customHeight="1">
      <c r="C323" s="40"/>
      <c r="G323" s="41"/>
      <c r="H323" s="41"/>
      <c r="I323" s="41"/>
      <c r="J323" s="41"/>
    </row>
    <row r="324" ht="15.75" customHeight="1">
      <c r="C324" s="40"/>
      <c r="G324" s="41"/>
      <c r="H324" s="41"/>
      <c r="I324" s="41"/>
      <c r="J324" s="41"/>
    </row>
    <row r="325" ht="15.75" customHeight="1">
      <c r="C325" s="40"/>
      <c r="G325" s="41"/>
      <c r="H325" s="41"/>
      <c r="I325" s="41"/>
      <c r="J325" s="41"/>
    </row>
    <row r="326" ht="15.75" customHeight="1">
      <c r="C326" s="40"/>
      <c r="G326" s="41"/>
      <c r="H326" s="41"/>
      <c r="I326" s="41"/>
      <c r="J326" s="41"/>
    </row>
    <row r="327" ht="15.75" customHeight="1">
      <c r="C327" s="40"/>
      <c r="G327" s="41"/>
      <c r="H327" s="41"/>
      <c r="I327" s="41"/>
      <c r="J327" s="41"/>
    </row>
    <row r="328" ht="15.75" customHeight="1">
      <c r="C328" s="40"/>
      <c r="G328" s="41"/>
      <c r="H328" s="41"/>
      <c r="I328" s="41"/>
      <c r="J328" s="41"/>
    </row>
    <row r="329" ht="15.75" customHeight="1">
      <c r="C329" s="40"/>
      <c r="G329" s="41"/>
      <c r="H329" s="41"/>
      <c r="I329" s="41"/>
      <c r="J329" s="41"/>
    </row>
    <row r="330" ht="15.75" customHeight="1">
      <c r="C330" s="40"/>
      <c r="G330" s="41"/>
      <c r="H330" s="41"/>
      <c r="I330" s="41"/>
      <c r="J330" s="41"/>
    </row>
    <row r="331" ht="15.75" customHeight="1">
      <c r="C331" s="40"/>
      <c r="G331" s="41"/>
      <c r="H331" s="41"/>
      <c r="I331" s="41"/>
      <c r="J331" s="41"/>
    </row>
    <row r="332" ht="15.75" customHeight="1">
      <c r="C332" s="40"/>
      <c r="G332" s="41"/>
      <c r="H332" s="41"/>
      <c r="I332" s="41"/>
      <c r="J332" s="41"/>
    </row>
    <row r="333" ht="15.75" customHeight="1">
      <c r="C333" s="40"/>
      <c r="G333" s="41"/>
      <c r="H333" s="41"/>
      <c r="I333" s="41"/>
      <c r="J333" s="41"/>
    </row>
    <row r="334" ht="15.75" customHeight="1">
      <c r="C334" s="40"/>
      <c r="G334" s="41"/>
      <c r="H334" s="41"/>
      <c r="I334" s="41"/>
      <c r="J334" s="41"/>
    </row>
    <row r="335" ht="15.75" customHeight="1">
      <c r="C335" s="40"/>
      <c r="G335" s="41"/>
      <c r="H335" s="41"/>
      <c r="I335" s="41"/>
      <c r="J335" s="41"/>
    </row>
    <row r="336" ht="15.75" customHeight="1">
      <c r="C336" s="40"/>
      <c r="G336" s="41"/>
      <c r="H336" s="41"/>
      <c r="I336" s="41"/>
      <c r="J336" s="41"/>
    </row>
    <row r="337" ht="15.75" customHeight="1">
      <c r="C337" s="40"/>
      <c r="G337" s="41"/>
      <c r="H337" s="41"/>
      <c r="I337" s="41"/>
      <c r="J337" s="41"/>
    </row>
    <row r="338" ht="15.75" customHeight="1">
      <c r="C338" s="40"/>
      <c r="G338" s="41"/>
      <c r="H338" s="41"/>
      <c r="I338" s="41"/>
      <c r="J338" s="41"/>
    </row>
    <row r="339" ht="15.75" customHeight="1">
      <c r="C339" s="40"/>
      <c r="G339" s="41"/>
      <c r="H339" s="41"/>
      <c r="I339" s="41"/>
      <c r="J339" s="41"/>
    </row>
    <row r="340" ht="15.75" customHeight="1">
      <c r="C340" s="40"/>
      <c r="G340" s="41"/>
      <c r="H340" s="41"/>
      <c r="I340" s="41"/>
      <c r="J340" s="41"/>
    </row>
    <row r="341" ht="15.75" customHeight="1">
      <c r="C341" s="40"/>
      <c r="G341" s="41"/>
      <c r="H341" s="41"/>
      <c r="I341" s="41"/>
      <c r="J341" s="41"/>
    </row>
    <row r="342" ht="15.75" customHeight="1">
      <c r="C342" s="40"/>
      <c r="G342" s="41"/>
      <c r="H342" s="41"/>
      <c r="I342" s="41"/>
      <c r="J342" s="41"/>
    </row>
    <row r="343" ht="15.75" customHeight="1">
      <c r="C343" s="40"/>
      <c r="G343" s="41"/>
      <c r="H343" s="41"/>
      <c r="I343" s="41"/>
      <c r="J343" s="41"/>
    </row>
    <row r="344" ht="15.75" customHeight="1">
      <c r="C344" s="40"/>
      <c r="G344" s="41"/>
      <c r="H344" s="41"/>
      <c r="I344" s="41"/>
      <c r="J344" s="41"/>
    </row>
    <row r="345" ht="15.75" customHeight="1">
      <c r="C345" s="40"/>
      <c r="G345" s="41"/>
      <c r="H345" s="41"/>
      <c r="I345" s="41"/>
      <c r="J345" s="41"/>
    </row>
    <row r="346" ht="15.75" customHeight="1">
      <c r="C346" s="40"/>
      <c r="G346" s="41"/>
      <c r="H346" s="41"/>
      <c r="I346" s="41"/>
      <c r="J346" s="41"/>
    </row>
    <row r="347" ht="15.75" customHeight="1">
      <c r="C347" s="40"/>
      <c r="G347" s="41"/>
      <c r="H347" s="41"/>
      <c r="I347" s="41"/>
      <c r="J347" s="41"/>
    </row>
    <row r="348" ht="15.75" customHeight="1">
      <c r="C348" s="40"/>
      <c r="G348" s="41"/>
      <c r="H348" s="41"/>
      <c r="I348" s="41"/>
      <c r="J348" s="41"/>
    </row>
    <row r="349" ht="15.75" customHeight="1">
      <c r="C349" s="40"/>
      <c r="G349" s="41"/>
      <c r="H349" s="41"/>
      <c r="I349" s="41"/>
      <c r="J349" s="41"/>
    </row>
    <row r="350" ht="15.75" customHeight="1">
      <c r="C350" s="40"/>
      <c r="G350" s="41"/>
      <c r="H350" s="41"/>
      <c r="I350" s="41"/>
      <c r="J350" s="41"/>
    </row>
    <row r="351" ht="15.75" customHeight="1">
      <c r="C351" s="40"/>
      <c r="G351" s="41"/>
      <c r="H351" s="41"/>
      <c r="I351" s="41"/>
      <c r="J351" s="41"/>
    </row>
    <row r="352" ht="15.75" customHeight="1">
      <c r="C352" s="40"/>
      <c r="G352" s="41"/>
      <c r="H352" s="41"/>
      <c r="I352" s="41"/>
      <c r="J352" s="41"/>
    </row>
    <row r="353" ht="15.75" customHeight="1">
      <c r="C353" s="40"/>
      <c r="G353" s="41"/>
      <c r="H353" s="41"/>
      <c r="I353" s="41"/>
      <c r="J353" s="41"/>
    </row>
    <row r="354" ht="15.75" customHeight="1">
      <c r="C354" s="40"/>
      <c r="G354" s="41"/>
      <c r="H354" s="41"/>
      <c r="I354" s="41"/>
      <c r="J354" s="41"/>
    </row>
    <row r="355" ht="15.75" customHeight="1">
      <c r="C355" s="40"/>
      <c r="G355" s="41"/>
      <c r="H355" s="41"/>
      <c r="I355" s="41"/>
      <c r="J355" s="41"/>
    </row>
    <row r="356" ht="15.75" customHeight="1">
      <c r="C356" s="40"/>
      <c r="G356" s="41"/>
      <c r="H356" s="41"/>
      <c r="I356" s="41"/>
      <c r="J356" s="41"/>
    </row>
    <row r="357" ht="15.75" customHeight="1">
      <c r="C357" s="40"/>
      <c r="G357" s="41"/>
      <c r="H357" s="41"/>
      <c r="I357" s="41"/>
      <c r="J357" s="41"/>
    </row>
    <row r="358" ht="15.75" customHeight="1">
      <c r="C358" s="40"/>
      <c r="G358" s="41"/>
      <c r="H358" s="41"/>
      <c r="I358" s="41"/>
      <c r="J358" s="41"/>
    </row>
    <row r="359" ht="15.75" customHeight="1">
      <c r="C359" s="40"/>
      <c r="G359" s="41"/>
      <c r="H359" s="41"/>
      <c r="I359" s="41"/>
      <c r="J359" s="41"/>
    </row>
    <row r="360" ht="15.75" customHeight="1">
      <c r="C360" s="40"/>
      <c r="G360" s="41"/>
      <c r="H360" s="41"/>
      <c r="I360" s="41"/>
      <c r="J360" s="41"/>
    </row>
    <row r="361" ht="15.75" customHeight="1">
      <c r="C361" s="40"/>
      <c r="G361" s="41"/>
      <c r="H361" s="41"/>
      <c r="I361" s="41"/>
      <c r="J361" s="41"/>
    </row>
    <row r="362" ht="15.75" customHeight="1">
      <c r="C362" s="40"/>
      <c r="G362" s="41"/>
      <c r="H362" s="41"/>
      <c r="I362" s="41"/>
      <c r="J362" s="41"/>
    </row>
    <row r="363" ht="15.75" customHeight="1">
      <c r="C363" s="40"/>
      <c r="G363" s="41"/>
      <c r="H363" s="41"/>
      <c r="I363" s="41"/>
      <c r="J363" s="41"/>
    </row>
    <row r="364" ht="15.75" customHeight="1">
      <c r="C364" s="40"/>
      <c r="G364" s="41"/>
      <c r="H364" s="41"/>
      <c r="I364" s="41"/>
      <c r="J364" s="41"/>
    </row>
    <row r="365" ht="15.75" customHeight="1">
      <c r="C365" s="40"/>
      <c r="G365" s="41"/>
      <c r="H365" s="41"/>
      <c r="I365" s="41"/>
      <c r="J365" s="41"/>
    </row>
    <row r="366" ht="15.75" customHeight="1">
      <c r="C366" s="40"/>
      <c r="G366" s="41"/>
      <c r="H366" s="41"/>
      <c r="I366" s="41"/>
      <c r="J366" s="41"/>
    </row>
    <row r="367" ht="15.75" customHeight="1">
      <c r="C367" s="40"/>
      <c r="G367" s="41"/>
      <c r="H367" s="41"/>
      <c r="I367" s="41"/>
      <c r="J367" s="41"/>
    </row>
    <row r="368" ht="15.75" customHeight="1">
      <c r="C368" s="40"/>
      <c r="G368" s="41"/>
      <c r="H368" s="41"/>
      <c r="I368" s="41"/>
      <c r="J368" s="41"/>
    </row>
    <row r="369" ht="15.75" customHeight="1">
      <c r="C369" s="40"/>
      <c r="G369" s="41"/>
      <c r="H369" s="41"/>
      <c r="I369" s="41"/>
      <c r="J369" s="41"/>
    </row>
    <row r="370" ht="15.75" customHeight="1">
      <c r="C370" s="40"/>
      <c r="G370" s="41"/>
      <c r="H370" s="41"/>
      <c r="I370" s="41"/>
      <c r="J370" s="41"/>
    </row>
    <row r="371" ht="15.75" customHeight="1">
      <c r="C371" s="40"/>
      <c r="G371" s="41"/>
      <c r="H371" s="41"/>
      <c r="I371" s="41"/>
      <c r="J371" s="41"/>
    </row>
    <row r="372" ht="15.75" customHeight="1">
      <c r="C372" s="40"/>
      <c r="G372" s="41"/>
      <c r="H372" s="41"/>
      <c r="I372" s="41"/>
      <c r="J372" s="41"/>
    </row>
    <row r="373" ht="15.75" customHeight="1">
      <c r="C373" s="40"/>
      <c r="G373" s="41"/>
      <c r="H373" s="41"/>
      <c r="I373" s="41"/>
      <c r="J373" s="41"/>
    </row>
    <row r="374" ht="15.75" customHeight="1">
      <c r="C374" s="40"/>
      <c r="G374" s="41"/>
      <c r="H374" s="41"/>
      <c r="I374" s="41"/>
      <c r="J374" s="41"/>
    </row>
    <row r="375" ht="15.75" customHeight="1">
      <c r="C375" s="40"/>
      <c r="G375" s="41"/>
      <c r="H375" s="41"/>
      <c r="I375" s="41"/>
      <c r="J375" s="41"/>
    </row>
    <row r="376" ht="15.75" customHeight="1">
      <c r="C376" s="40"/>
      <c r="G376" s="41"/>
      <c r="H376" s="41"/>
      <c r="I376" s="41"/>
      <c r="J376" s="41"/>
    </row>
    <row r="377" ht="15.75" customHeight="1">
      <c r="C377" s="40"/>
      <c r="G377" s="41"/>
      <c r="H377" s="41"/>
      <c r="I377" s="41"/>
      <c r="J377" s="41"/>
    </row>
    <row r="378" ht="15.75" customHeight="1">
      <c r="C378" s="40"/>
      <c r="G378" s="41"/>
      <c r="H378" s="41"/>
      <c r="I378" s="41"/>
      <c r="J378" s="41"/>
    </row>
    <row r="379" ht="15.75" customHeight="1">
      <c r="C379" s="40"/>
      <c r="G379" s="41"/>
      <c r="H379" s="41"/>
      <c r="I379" s="41"/>
      <c r="J379" s="41"/>
    </row>
    <row r="380" ht="15.75" customHeight="1">
      <c r="C380" s="40"/>
      <c r="G380" s="41"/>
      <c r="H380" s="41"/>
      <c r="I380" s="41"/>
      <c r="J380" s="41"/>
    </row>
    <row r="381" ht="15.75" customHeight="1">
      <c r="C381" s="40"/>
      <c r="G381" s="41"/>
      <c r="H381" s="41"/>
      <c r="I381" s="41"/>
      <c r="J381" s="41"/>
    </row>
    <row r="382" ht="15.75" customHeight="1">
      <c r="C382" s="40"/>
      <c r="G382" s="41"/>
      <c r="H382" s="41"/>
      <c r="I382" s="41"/>
      <c r="J382" s="41"/>
    </row>
    <row r="383" ht="15.75" customHeight="1">
      <c r="C383" s="40"/>
      <c r="G383" s="41"/>
      <c r="H383" s="41"/>
      <c r="I383" s="41"/>
      <c r="J383" s="41"/>
    </row>
    <row r="384" ht="15.75" customHeight="1">
      <c r="C384" s="40"/>
      <c r="G384" s="41"/>
      <c r="H384" s="41"/>
      <c r="I384" s="41"/>
      <c r="J384" s="41"/>
    </row>
    <row r="385" ht="15.75" customHeight="1">
      <c r="C385" s="40"/>
      <c r="G385" s="41"/>
      <c r="H385" s="41"/>
      <c r="I385" s="41"/>
      <c r="J385" s="41"/>
    </row>
    <row r="386" ht="15.75" customHeight="1">
      <c r="C386" s="40"/>
      <c r="G386" s="41"/>
      <c r="H386" s="41"/>
      <c r="I386" s="41"/>
      <c r="J386" s="41"/>
    </row>
    <row r="387" ht="15.75" customHeight="1">
      <c r="C387" s="40"/>
      <c r="G387" s="41"/>
      <c r="H387" s="41"/>
      <c r="I387" s="41"/>
      <c r="J387" s="41"/>
    </row>
    <row r="388" ht="15.75" customHeight="1">
      <c r="C388" s="40"/>
      <c r="G388" s="41"/>
      <c r="H388" s="41"/>
      <c r="I388" s="41"/>
      <c r="J388" s="41"/>
    </row>
    <row r="389" ht="15.75" customHeight="1">
      <c r="C389" s="40"/>
      <c r="G389" s="41"/>
      <c r="H389" s="41"/>
      <c r="I389" s="41"/>
      <c r="J389" s="41"/>
    </row>
    <row r="390" ht="15.75" customHeight="1">
      <c r="C390" s="40"/>
      <c r="G390" s="41"/>
      <c r="H390" s="41"/>
      <c r="I390" s="41"/>
      <c r="J390" s="41"/>
    </row>
    <row r="391" ht="15.75" customHeight="1">
      <c r="C391" s="40"/>
      <c r="G391" s="41"/>
      <c r="H391" s="41"/>
      <c r="I391" s="41"/>
      <c r="J391" s="41"/>
    </row>
    <row r="392" ht="15.75" customHeight="1">
      <c r="C392" s="40"/>
      <c r="G392" s="41"/>
      <c r="H392" s="41"/>
      <c r="I392" s="41"/>
      <c r="J392" s="41"/>
    </row>
    <row r="393" ht="15.75" customHeight="1">
      <c r="C393" s="40"/>
      <c r="G393" s="41"/>
      <c r="H393" s="41"/>
      <c r="I393" s="41"/>
      <c r="J393" s="41"/>
    </row>
    <row r="394" ht="15.75" customHeight="1">
      <c r="C394" s="40"/>
      <c r="G394" s="41"/>
      <c r="H394" s="41"/>
      <c r="I394" s="41"/>
      <c r="J394" s="41"/>
    </row>
    <row r="395" ht="15.75" customHeight="1">
      <c r="C395" s="40"/>
      <c r="G395" s="41"/>
      <c r="H395" s="41"/>
      <c r="I395" s="41"/>
      <c r="J395" s="41"/>
    </row>
    <row r="396" ht="15.75" customHeight="1">
      <c r="C396" s="40"/>
      <c r="G396" s="41"/>
      <c r="H396" s="41"/>
      <c r="I396" s="41"/>
      <c r="J396" s="41"/>
    </row>
    <row r="397" ht="15.75" customHeight="1">
      <c r="C397" s="40"/>
      <c r="G397" s="41"/>
      <c r="H397" s="41"/>
      <c r="I397" s="41"/>
      <c r="J397" s="41"/>
    </row>
    <row r="398" ht="15.75" customHeight="1">
      <c r="C398" s="40"/>
      <c r="G398" s="41"/>
      <c r="H398" s="41"/>
      <c r="I398" s="41"/>
      <c r="J398" s="41"/>
    </row>
    <row r="399" ht="15.75" customHeight="1">
      <c r="C399" s="40"/>
      <c r="G399" s="41"/>
      <c r="H399" s="41"/>
      <c r="I399" s="41"/>
      <c r="J399" s="41"/>
    </row>
    <row r="400" ht="15.75" customHeight="1">
      <c r="C400" s="40"/>
      <c r="G400" s="41"/>
      <c r="H400" s="41"/>
      <c r="I400" s="41"/>
      <c r="J400" s="41"/>
    </row>
    <row r="401" ht="15.75" customHeight="1">
      <c r="C401" s="40"/>
      <c r="G401" s="41"/>
      <c r="H401" s="41"/>
      <c r="I401" s="41"/>
      <c r="J401" s="41"/>
    </row>
    <row r="402" ht="15.75" customHeight="1">
      <c r="C402" s="40"/>
      <c r="G402" s="41"/>
      <c r="H402" s="41"/>
      <c r="I402" s="41"/>
      <c r="J402" s="41"/>
    </row>
    <row r="403" ht="15.75" customHeight="1">
      <c r="C403" s="40"/>
      <c r="G403" s="41"/>
      <c r="H403" s="41"/>
      <c r="I403" s="41"/>
      <c r="J403" s="41"/>
    </row>
    <row r="404" ht="15.75" customHeight="1">
      <c r="C404" s="40"/>
      <c r="G404" s="41"/>
      <c r="H404" s="41"/>
      <c r="I404" s="41"/>
      <c r="J404" s="41"/>
    </row>
    <row r="405" ht="15.75" customHeight="1">
      <c r="C405" s="40"/>
      <c r="G405" s="41"/>
      <c r="H405" s="41"/>
      <c r="I405" s="41"/>
      <c r="J405" s="41"/>
    </row>
    <row r="406" ht="15.75" customHeight="1">
      <c r="C406" s="40"/>
      <c r="G406" s="41"/>
      <c r="H406" s="41"/>
      <c r="I406" s="41"/>
      <c r="J406" s="41"/>
    </row>
    <row r="407" ht="15.75" customHeight="1">
      <c r="C407" s="40"/>
      <c r="G407" s="41"/>
      <c r="H407" s="41"/>
      <c r="I407" s="41"/>
      <c r="J407" s="41"/>
    </row>
    <row r="408" ht="15.75" customHeight="1">
      <c r="C408" s="40"/>
      <c r="G408" s="41"/>
      <c r="H408" s="41"/>
      <c r="I408" s="41"/>
      <c r="J408" s="41"/>
    </row>
    <row r="409" ht="15.75" customHeight="1">
      <c r="C409" s="40"/>
      <c r="G409" s="41"/>
      <c r="H409" s="41"/>
      <c r="I409" s="41"/>
      <c r="J409" s="41"/>
    </row>
    <row r="410" ht="15.75" customHeight="1">
      <c r="C410" s="40"/>
      <c r="G410" s="41"/>
      <c r="H410" s="41"/>
      <c r="I410" s="41"/>
      <c r="J410" s="41"/>
    </row>
    <row r="411" ht="15.75" customHeight="1">
      <c r="C411" s="40"/>
      <c r="G411" s="41"/>
      <c r="H411" s="41"/>
      <c r="I411" s="41"/>
      <c r="J411" s="41"/>
    </row>
    <row r="412" ht="15.75" customHeight="1">
      <c r="C412" s="40"/>
      <c r="G412" s="41"/>
      <c r="H412" s="41"/>
      <c r="I412" s="41"/>
      <c r="J412" s="41"/>
    </row>
    <row r="413" ht="15.75" customHeight="1">
      <c r="C413" s="40"/>
      <c r="G413" s="41"/>
      <c r="H413" s="41"/>
      <c r="I413" s="41"/>
      <c r="J413" s="41"/>
    </row>
    <row r="414" ht="15.75" customHeight="1">
      <c r="C414" s="40"/>
      <c r="G414" s="41"/>
      <c r="H414" s="41"/>
      <c r="I414" s="41"/>
      <c r="J414" s="41"/>
    </row>
    <row r="415" ht="15.75" customHeight="1">
      <c r="C415" s="40"/>
      <c r="G415" s="41"/>
      <c r="H415" s="41"/>
      <c r="I415" s="41"/>
      <c r="J415" s="41"/>
    </row>
    <row r="416" ht="15.75" customHeight="1">
      <c r="C416" s="40"/>
      <c r="G416" s="41"/>
      <c r="H416" s="41"/>
      <c r="I416" s="41"/>
      <c r="J416" s="41"/>
    </row>
    <row r="417" ht="15.75" customHeight="1">
      <c r="C417" s="40"/>
      <c r="G417" s="41"/>
      <c r="H417" s="41"/>
      <c r="I417" s="41"/>
      <c r="J417" s="41"/>
    </row>
    <row r="418" ht="15.75" customHeight="1">
      <c r="C418" s="40"/>
      <c r="G418" s="41"/>
      <c r="H418" s="41"/>
      <c r="I418" s="41"/>
      <c r="J418" s="41"/>
    </row>
    <row r="419" ht="15.75" customHeight="1">
      <c r="C419" s="40"/>
      <c r="G419" s="41"/>
      <c r="H419" s="41"/>
      <c r="I419" s="41"/>
      <c r="J419" s="41"/>
    </row>
    <row r="420" ht="15.75" customHeight="1">
      <c r="C420" s="40"/>
      <c r="G420" s="41"/>
      <c r="H420" s="41"/>
      <c r="I420" s="41"/>
      <c r="J420" s="41"/>
    </row>
    <row r="421" ht="15.75" customHeight="1">
      <c r="C421" s="40"/>
      <c r="G421" s="41"/>
      <c r="H421" s="41"/>
      <c r="I421" s="41"/>
      <c r="J421" s="41"/>
    </row>
    <row r="422" ht="15.75" customHeight="1">
      <c r="C422" s="40"/>
      <c r="G422" s="41"/>
      <c r="H422" s="41"/>
      <c r="I422" s="41"/>
      <c r="J422" s="41"/>
    </row>
    <row r="423" ht="15.75" customHeight="1">
      <c r="C423" s="40"/>
      <c r="G423" s="41"/>
      <c r="H423" s="41"/>
      <c r="I423" s="41"/>
      <c r="J423" s="41"/>
    </row>
    <row r="424" ht="15.75" customHeight="1">
      <c r="C424" s="40"/>
      <c r="G424" s="41"/>
      <c r="H424" s="41"/>
      <c r="I424" s="41"/>
      <c r="J424" s="41"/>
    </row>
    <row r="425" ht="15.75" customHeight="1">
      <c r="C425" s="40"/>
      <c r="G425" s="41"/>
      <c r="H425" s="41"/>
      <c r="I425" s="41"/>
      <c r="J425" s="41"/>
    </row>
    <row r="426" ht="15.75" customHeight="1">
      <c r="C426" s="40"/>
      <c r="G426" s="41"/>
      <c r="H426" s="41"/>
      <c r="I426" s="41"/>
      <c r="J426" s="41"/>
    </row>
    <row r="427" ht="15.75" customHeight="1">
      <c r="C427" s="40"/>
      <c r="G427" s="41"/>
      <c r="H427" s="41"/>
      <c r="I427" s="41"/>
      <c r="J427" s="41"/>
    </row>
    <row r="428" ht="15.75" customHeight="1">
      <c r="C428" s="40"/>
      <c r="G428" s="41"/>
      <c r="H428" s="41"/>
      <c r="I428" s="41"/>
      <c r="J428" s="41"/>
    </row>
    <row r="429" ht="15.75" customHeight="1">
      <c r="C429" s="40"/>
      <c r="G429" s="41"/>
      <c r="H429" s="41"/>
      <c r="I429" s="41"/>
      <c r="J429" s="41"/>
    </row>
    <row r="430" ht="15.75" customHeight="1">
      <c r="C430" s="40"/>
      <c r="G430" s="41"/>
      <c r="H430" s="41"/>
      <c r="I430" s="41"/>
      <c r="J430" s="41"/>
    </row>
    <row r="431" ht="15.75" customHeight="1">
      <c r="C431" s="40"/>
      <c r="G431" s="41"/>
      <c r="H431" s="41"/>
      <c r="I431" s="41"/>
      <c r="J431" s="41"/>
    </row>
    <row r="432" ht="15.75" customHeight="1">
      <c r="C432" s="40"/>
      <c r="G432" s="41"/>
      <c r="H432" s="41"/>
      <c r="I432" s="41"/>
      <c r="J432" s="41"/>
    </row>
    <row r="433" ht="15.75" customHeight="1">
      <c r="C433" s="40"/>
      <c r="G433" s="41"/>
      <c r="H433" s="41"/>
      <c r="I433" s="41"/>
      <c r="J433" s="41"/>
    </row>
    <row r="434" ht="15.75" customHeight="1">
      <c r="C434" s="40"/>
      <c r="G434" s="41"/>
      <c r="H434" s="41"/>
      <c r="I434" s="41"/>
      <c r="J434" s="41"/>
    </row>
    <row r="435" ht="15.75" customHeight="1">
      <c r="C435" s="40"/>
      <c r="G435" s="41"/>
      <c r="H435" s="41"/>
      <c r="I435" s="41"/>
      <c r="J435" s="41"/>
    </row>
    <row r="436" ht="15.75" customHeight="1">
      <c r="C436" s="40"/>
      <c r="G436" s="41"/>
      <c r="H436" s="41"/>
      <c r="I436" s="41"/>
      <c r="J436" s="41"/>
    </row>
    <row r="437" ht="15.75" customHeight="1">
      <c r="C437" s="40"/>
      <c r="G437" s="41"/>
      <c r="H437" s="41"/>
      <c r="I437" s="41"/>
      <c r="J437" s="41"/>
    </row>
    <row r="438" ht="15.75" customHeight="1">
      <c r="C438" s="40"/>
      <c r="G438" s="41"/>
      <c r="H438" s="41"/>
      <c r="I438" s="41"/>
      <c r="J438" s="41"/>
    </row>
    <row r="439" ht="15.75" customHeight="1">
      <c r="C439" s="40"/>
      <c r="G439" s="41"/>
      <c r="H439" s="41"/>
      <c r="I439" s="41"/>
      <c r="J439" s="41"/>
    </row>
    <row r="440" ht="15.75" customHeight="1">
      <c r="C440" s="40"/>
      <c r="G440" s="41"/>
      <c r="H440" s="41"/>
      <c r="I440" s="41"/>
      <c r="J440" s="41"/>
    </row>
    <row r="441" ht="15.75" customHeight="1">
      <c r="C441" s="40"/>
      <c r="G441" s="41"/>
      <c r="H441" s="41"/>
      <c r="I441" s="41"/>
      <c r="J441" s="41"/>
    </row>
    <row r="442" ht="15.75" customHeight="1">
      <c r="C442" s="40"/>
      <c r="G442" s="41"/>
      <c r="H442" s="41"/>
      <c r="I442" s="41"/>
      <c r="J442" s="41"/>
    </row>
    <row r="443" ht="15.75" customHeight="1">
      <c r="C443" s="40"/>
      <c r="G443" s="41"/>
      <c r="H443" s="41"/>
      <c r="I443" s="41"/>
      <c r="J443" s="41"/>
    </row>
    <row r="444" ht="15.75" customHeight="1">
      <c r="C444" s="40"/>
      <c r="G444" s="41"/>
      <c r="H444" s="41"/>
      <c r="I444" s="41"/>
      <c r="J444" s="41"/>
    </row>
    <row r="445" ht="15.75" customHeight="1">
      <c r="C445" s="40"/>
      <c r="G445" s="41"/>
      <c r="H445" s="41"/>
      <c r="I445" s="41"/>
      <c r="J445" s="41"/>
    </row>
    <row r="446" ht="15.75" customHeight="1">
      <c r="C446" s="40"/>
      <c r="G446" s="41"/>
      <c r="H446" s="41"/>
      <c r="I446" s="41"/>
      <c r="J446" s="41"/>
    </row>
    <row r="447" ht="15.75" customHeight="1">
      <c r="C447" s="40"/>
      <c r="G447" s="41"/>
      <c r="H447" s="41"/>
      <c r="I447" s="41"/>
      <c r="J447" s="41"/>
    </row>
    <row r="448" ht="15.75" customHeight="1">
      <c r="C448" s="40"/>
      <c r="G448" s="41"/>
      <c r="H448" s="41"/>
      <c r="I448" s="41"/>
      <c r="J448" s="41"/>
    </row>
    <row r="449" ht="15.75" customHeight="1">
      <c r="C449" s="40"/>
      <c r="G449" s="41"/>
      <c r="H449" s="41"/>
      <c r="I449" s="41"/>
      <c r="J449" s="41"/>
    </row>
    <row r="450" ht="15.75" customHeight="1">
      <c r="C450" s="40"/>
      <c r="G450" s="41"/>
      <c r="H450" s="41"/>
      <c r="I450" s="41"/>
      <c r="J450" s="41"/>
    </row>
    <row r="451" ht="15.75" customHeight="1">
      <c r="C451" s="40"/>
      <c r="G451" s="41"/>
      <c r="H451" s="41"/>
      <c r="I451" s="41"/>
      <c r="J451" s="41"/>
    </row>
    <row r="452" ht="15.75" customHeight="1">
      <c r="C452" s="40"/>
      <c r="G452" s="41"/>
      <c r="H452" s="41"/>
      <c r="I452" s="41"/>
      <c r="J452" s="41"/>
    </row>
    <row r="453" ht="15.75" customHeight="1">
      <c r="C453" s="40"/>
      <c r="G453" s="41"/>
      <c r="H453" s="41"/>
      <c r="I453" s="41"/>
      <c r="J453" s="41"/>
    </row>
    <row r="454" ht="15.75" customHeight="1">
      <c r="C454" s="40"/>
      <c r="G454" s="41"/>
      <c r="H454" s="41"/>
      <c r="I454" s="41"/>
      <c r="J454" s="41"/>
    </row>
    <row r="455" ht="15.75" customHeight="1">
      <c r="C455" s="40"/>
      <c r="G455" s="41"/>
      <c r="H455" s="41"/>
      <c r="I455" s="41"/>
      <c r="J455" s="41"/>
    </row>
    <row r="456" ht="15.75" customHeight="1">
      <c r="C456" s="40"/>
      <c r="G456" s="41"/>
      <c r="H456" s="41"/>
      <c r="I456" s="41"/>
      <c r="J456" s="41"/>
    </row>
    <row r="457" ht="15.75" customHeight="1">
      <c r="C457" s="40"/>
      <c r="G457" s="41"/>
      <c r="H457" s="41"/>
      <c r="I457" s="41"/>
      <c r="J457" s="41"/>
    </row>
    <row r="458" ht="15.75" customHeight="1">
      <c r="C458" s="40"/>
      <c r="G458" s="41"/>
      <c r="H458" s="41"/>
      <c r="I458" s="41"/>
      <c r="J458" s="41"/>
    </row>
    <row r="459" ht="15.75" customHeight="1">
      <c r="C459" s="40"/>
      <c r="G459" s="41"/>
      <c r="H459" s="41"/>
      <c r="I459" s="41"/>
      <c r="J459" s="41"/>
    </row>
    <row r="460" ht="15.75" customHeight="1">
      <c r="C460" s="40"/>
      <c r="G460" s="41"/>
      <c r="H460" s="41"/>
      <c r="I460" s="41"/>
      <c r="J460" s="41"/>
    </row>
    <row r="461" ht="15.75" customHeight="1">
      <c r="C461" s="40"/>
      <c r="G461" s="41"/>
      <c r="H461" s="41"/>
      <c r="I461" s="41"/>
      <c r="J461" s="41"/>
    </row>
    <row r="462" ht="15.75" customHeight="1">
      <c r="C462" s="40"/>
      <c r="G462" s="41"/>
      <c r="H462" s="41"/>
      <c r="I462" s="41"/>
      <c r="J462" s="41"/>
    </row>
    <row r="463" ht="15.75" customHeight="1">
      <c r="C463" s="40"/>
      <c r="G463" s="41"/>
      <c r="H463" s="41"/>
      <c r="I463" s="41"/>
      <c r="J463" s="41"/>
    </row>
    <row r="464" ht="15.75" customHeight="1">
      <c r="C464" s="40"/>
      <c r="G464" s="41"/>
      <c r="H464" s="41"/>
      <c r="I464" s="41"/>
      <c r="J464" s="41"/>
    </row>
    <row r="465" ht="15.75" customHeight="1">
      <c r="C465" s="40"/>
      <c r="G465" s="41"/>
      <c r="H465" s="41"/>
      <c r="I465" s="41"/>
      <c r="J465" s="41"/>
    </row>
    <row r="466" ht="15.75" customHeight="1">
      <c r="C466" s="40"/>
      <c r="G466" s="41"/>
      <c r="H466" s="41"/>
      <c r="I466" s="41"/>
      <c r="J466" s="41"/>
    </row>
    <row r="467" ht="15.75" customHeight="1">
      <c r="C467" s="40"/>
      <c r="G467" s="41"/>
      <c r="H467" s="41"/>
      <c r="I467" s="41"/>
      <c r="J467" s="41"/>
    </row>
    <row r="468" ht="15.75" customHeight="1">
      <c r="C468" s="40"/>
      <c r="G468" s="41"/>
      <c r="H468" s="41"/>
      <c r="I468" s="41"/>
      <c r="J468" s="41"/>
    </row>
    <row r="469" ht="15.75" customHeight="1">
      <c r="C469" s="40"/>
      <c r="G469" s="41"/>
      <c r="H469" s="41"/>
      <c r="I469" s="41"/>
      <c r="J469" s="41"/>
    </row>
    <row r="470" ht="15.75" customHeight="1">
      <c r="C470" s="40"/>
      <c r="G470" s="41"/>
      <c r="H470" s="41"/>
      <c r="I470" s="41"/>
      <c r="J470" s="41"/>
    </row>
    <row r="471" ht="15.75" customHeight="1">
      <c r="C471" s="40"/>
      <c r="G471" s="41"/>
      <c r="H471" s="41"/>
      <c r="I471" s="41"/>
      <c r="J471" s="41"/>
    </row>
    <row r="472" ht="15.75" customHeight="1">
      <c r="C472" s="40"/>
      <c r="G472" s="41"/>
      <c r="H472" s="41"/>
      <c r="I472" s="41"/>
      <c r="J472" s="41"/>
    </row>
    <row r="473" ht="15.75" customHeight="1">
      <c r="C473" s="40"/>
      <c r="G473" s="41"/>
      <c r="H473" s="41"/>
      <c r="I473" s="41"/>
      <c r="J473" s="41"/>
    </row>
    <row r="474" ht="15.75" customHeight="1">
      <c r="C474" s="40"/>
      <c r="G474" s="41"/>
      <c r="H474" s="41"/>
      <c r="I474" s="41"/>
      <c r="J474" s="41"/>
    </row>
    <row r="475" ht="15.75" customHeight="1">
      <c r="C475" s="40"/>
      <c r="G475" s="41"/>
      <c r="H475" s="41"/>
      <c r="I475" s="41"/>
      <c r="J475" s="41"/>
    </row>
    <row r="476" ht="15.75" customHeight="1">
      <c r="C476" s="40"/>
      <c r="G476" s="41"/>
      <c r="H476" s="41"/>
      <c r="I476" s="41"/>
      <c r="J476" s="41"/>
    </row>
    <row r="477" ht="15.75" customHeight="1">
      <c r="C477" s="40"/>
      <c r="G477" s="41"/>
      <c r="H477" s="41"/>
      <c r="I477" s="41"/>
      <c r="J477" s="41"/>
    </row>
    <row r="478" ht="15.75" customHeight="1">
      <c r="C478" s="40"/>
      <c r="G478" s="41"/>
      <c r="H478" s="41"/>
      <c r="I478" s="41"/>
      <c r="J478" s="41"/>
    </row>
    <row r="479" ht="15.75" customHeight="1">
      <c r="C479" s="40"/>
      <c r="G479" s="41"/>
      <c r="H479" s="41"/>
      <c r="I479" s="41"/>
      <c r="J479" s="41"/>
    </row>
    <row r="480" ht="15.75" customHeight="1">
      <c r="C480" s="40"/>
      <c r="G480" s="41"/>
      <c r="H480" s="41"/>
      <c r="I480" s="41"/>
      <c r="J480" s="41"/>
    </row>
    <row r="481" ht="15.75" customHeight="1">
      <c r="C481" s="40"/>
      <c r="G481" s="41"/>
      <c r="H481" s="41"/>
      <c r="I481" s="41"/>
      <c r="J481" s="41"/>
    </row>
    <row r="482" ht="15.75" customHeight="1">
      <c r="C482" s="40"/>
      <c r="G482" s="41"/>
      <c r="H482" s="41"/>
      <c r="I482" s="41"/>
      <c r="J482" s="41"/>
    </row>
    <row r="483" ht="15.75" customHeight="1">
      <c r="C483" s="40"/>
      <c r="G483" s="41"/>
      <c r="H483" s="41"/>
      <c r="I483" s="41"/>
      <c r="J483" s="41"/>
    </row>
    <row r="484" ht="15.75" customHeight="1">
      <c r="C484" s="40"/>
      <c r="G484" s="41"/>
      <c r="H484" s="41"/>
      <c r="I484" s="41"/>
      <c r="J484" s="41"/>
    </row>
    <row r="485" ht="15.75" customHeight="1">
      <c r="C485" s="40"/>
      <c r="G485" s="41"/>
      <c r="H485" s="41"/>
      <c r="I485" s="41"/>
      <c r="J485" s="41"/>
    </row>
    <row r="486" ht="15.75" customHeight="1">
      <c r="C486" s="40"/>
      <c r="G486" s="41"/>
      <c r="H486" s="41"/>
      <c r="I486" s="41"/>
      <c r="J486" s="41"/>
    </row>
    <row r="487" ht="15.75" customHeight="1">
      <c r="C487" s="40"/>
      <c r="G487" s="41"/>
      <c r="H487" s="41"/>
      <c r="I487" s="41"/>
      <c r="J487" s="41"/>
    </row>
    <row r="488" ht="15.75" customHeight="1">
      <c r="C488" s="40"/>
      <c r="G488" s="41"/>
      <c r="H488" s="41"/>
      <c r="I488" s="41"/>
      <c r="J488" s="41"/>
    </row>
    <row r="489" ht="15.75" customHeight="1">
      <c r="C489" s="40"/>
      <c r="G489" s="41"/>
      <c r="H489" s="41"/>
      <c r="I489" s="41"/>
      <c r="J489" s="41"/>
    </row>
    <row r="490" ht="15.75" customHeight="1">
      <c r="C490" s="40"/>
      <c r="G490" s="41"/>
      <c r="H490" s="41"/>
      <c r="I490" s="41"/>
      <c r="J490" s="41"/>
    </row>
    <row r="491" ht="15.75" customHeight="1">
      <c r="C491" s="40"/>
      <c r="G491" s="41"/>
      <c r="H491" s="41"/>
      <c r="I491" s="41"/>
      <c r="J491" s="41"/>
    </row>
    <row r="492" ht="15.75" customHeight="1">
      <c r="C492" s="40"/>
      <c r="G492" s="41"/>
      <c r="H492" s="41"/>
      <c r="I492" s="41"/>
      <c r="J492" s="41"/>
    </row>
    <row r="493" ht="15.75" customHeight="1">
      <c r="C493" s="40"/>
      <c r="G493" s="41"/>
      <c r="H493" s="41"/>
      <c r="I493" s="41"/>
      <c r="J493" s="41"/>
    </row>
    <row r="494" ht="15.75" customHeight="1">
      <c r="C494" s="40"/>
      <c r="G494" s="41"/>
      <c r="H494" s="41"/>
      <c r="I494" s="41"/>
      <c r="J494" s="41"/>
    </row>
    <row r="495" ht="15.75" customHeight="1">
      <c r="C495" s="40"/>
      <c r="G495" s="41"/>
      <c r="H495" s="41"/>
      <c r="I495" s="41"/>
      <c r="J495" s="41"/>
    </row>
    <row r="496" ht="15.75" customHeight="1">
      <c r="C496" s="40"/>
      <c r="G496" s="41"/>
      <c r="H496" s="41"/>
      <c r="I496" s="41"/>
      <c r="J496" s="41"/>
    </row>
    <row r="497" ht="15.75" customHeight="1">
      <c r="C497" s="40"/>
      <c r="G497" s="41"/>
      <c r="H497" s="41"/>
      <c r="I497" s="41"/>
      <c r="J497" s="41"/>
    </row>
    <row r="498" ht="15.75" customHeight="1">
      <c r="C498" s="40"/>
      <c r="G498" s="41"/>
      <c r="H498" s="41"/>
      <c r="I498" s="41"/>
      <c r="J498" s="41"/>
    </row>
    <row r="499" ht="15.75" customHeight="1">
      <c r="C499" s="40"/>
      <c r="G499" s="41"/>
      <c r="H499" s="41"/>
      <c r="I499" s="41"/>
      <c r="J499" s="41"/>
    </row>
    <row r="500" ht="15.75" customHeight="1">
      <c r="C500" s="40"/>
      <c r="G500" s="41"/>
      <c r="H500" s="41"/>
      <c r="I500" s="41"/>
      <c r="J500" s="41"/>
    </row>
    <row r="501" ht="15.75" customHeight="1">
      <c r="C501" s="40"/>
      <c r="G501" s="41"/>
      <c r="H501" s="41"/>
      <c r="I501" s="41"/>
      <c r="J501" s="41"/>
    </row>
    <row r="502" ht="15.75" customHeight="1">
      <c r="C502" s="40"/>
      <c r="G502" s="41"/>
      <c r="H502" s="41"/>
      <c r="I502" s="41"/>
      <c r="J502" s="41"/>
    </row>
    <row r="503" ht="15.75" customHeight="1">
      <c r="C503" s="40"/>
      <c r="G503" s="41"/>
      <c r="H503" s="41"/>
      <c r="I503" s="41"/>
      <c r="J503" s="41"/>
    </row>
    <row r="504" ht="15.75" customHeight="1">
      <c r="C504" s="40"/>
      <c r="G504" s="41"/>
      <c r="H504" s="41"/>
      <c r="I504" s="41"/>
      <c r="J504" s="41"/>
    </row>
    <row r="505" ht="15.75" customHeight="1">
      <c r="C505" s="40"/>
      <c r="G505" s="41"/>
      <c r="H505" s="41"/>
      <c r="I505" s="41"/>
      <c r="J505" s="41"/>
    </row>
    <row r="506" ht="15.75" customHeight="1">
      <c r="C506" s="40"/>
      <c r="G506" s="41"/>
      <c r="H506" s="41"/>
      <c r="I506" s="41"/>
      <c r="J506" s="41"/>
    </row>
    <row r="507" ht="15.75" customHeight="1">
      <c r="C507" s="40"/>
      <c r="G507" s="41"/>
      <c r="H507" s="41"/>
      <c r="I507" s="41"/>
      <c r="J507" s="41"/>
    </row>
    <row r="508" ht="15.75" customHeight="1">
      <c r="C508" s="40"/>
      <c r="G508" s="41"/>
      <c r="H508" s="41"/>
      <c r="I508" s="41"/>
      <c r="J508" s="41"/>
    </row>
    <row r="509" ht="15.75" customHeight="1">
      <c r="C509" s="40"/>
      <c r="G509" s="41"/>
      <c r="H509" s="41"/>
      <c r="I509" s="41"/>
      <c r="J509" s="41"/>
    </row>
    <row r="510" ht="15.75" customHeight="1">
      <c r="C510" s="40"/>
      <c r="G510" s="41"/>
      <c r="H510" s="41"/>
      <c r="I510" s="41"/>
      <c r="J510" s="41"/>
    </row>
    <row r="511" ht="15.75" customHeight="1">
      <c r="C511" s="40"/>
      <c r="G511" s="41"/>
      <c r="H511" s="41"/>
      <c r="I511" s="41"/>
      <c r="J511" s="41"/>
    </row>
    <row r="512" ht="15.75" customHeight="1">
      <c r="C512" s="40"/>
      <c r="G512" s="41"/>
      <c r="H512" s="41"/>
      <c r="I512" s="41"/>
      <c r="J512" s="41"/>
    </row>
    <row r="513" ht="15.75" customHeight="1">
      <c r="C513" s="40"/>
      <c r="G513" s="41"/>
      <c r="H513" s="41"/>
      <c r="I513" s="41"/>
      <c r="J513" s="41"/>
    </row>
    <row r="514" ht="15.75" customHeight="1">
      <c r="C514" s="40"/>
      <c r="G514" s="41"/>
      <c r="H514" s="41"/>
      <c r="I514" s="41"/>
      <c r="J514" s="41"/>
    </row>
    <row r="515" ht="15.75" customHeight="1">
      <c r="C515" s="40"/>
      <c r="G515" s="41"/>
      <c r="H515" s="41"/>
      <c r="I515" s="41"/>
      <c r="J515" s="41"/>
    </row>
    <row r="516" ht="15.75" customHeight="1">
      <c r="C516" s="40"/>
      <c r="G516" s="41"/>
      <c r="H516" s="41"/>
      <c r="I516" s="41"/>
      <c r="J516" s="41"/>
    </row>
    <row r="517" ht="15.75" customHeight="1">
      <c r="C517" s="40"/>
      <c r="G517" s="41"/>
      <c r="H517" s="41"/>
      <c r="I517" s="41"/>
      <c r="J517" s="41"/>
    </row>
    <row r="518" ht="15.75" customHeight="1">
      <c r="C518" s="40"/>
      <c r="G518" s="41"/>
      <c r="H518" s="41"/>
      <c r="I518" s="41"/>
      <c r="J518" s="41"/>
    </row>
    <row r="519" ht="15.75" customHeight="1">
      <c r="C519" s="40"/>
      <c r="G519" s="41"/>
      <c r="H519" s="41"/>
      <c r="I519" s="41"/>
      <c r="J519" s="41"/>
    </row>
    <row r="520" ht="15.75" customHeight="1">
      <c r="C520" s="40"/>
      <c r="G520" s="41"/>
      <c r="H520" s="41"/>
      <c r="I520" s="41"/>
      <c r="J520" s="41"/>
    </row>
    <row r="521" ht="15.75" customHeight="1">
      <c r="C521" s="40"/>
      <c r="G521" s="41"/>
      <c r="H521" s="41"/>
      <c r="I521" s="41"/>
      <c r="J521" s="41"/>
    </row>
    <row r="522" ht="15.75" customHeight="1">
      <c r="C522" s="40"/>
      <c r="G522" s="41"/>
      <c r="H522" s="41"/>
      <c r="I522" s="41"/>
      <c r="J522" s="41"/>
    </row>
    <row r="523" ht="15.75" customHeight="1">
      <c r="C523" s="40"/>
      <c r="G523" s="41"/>
      <c r="H523" s="41"/>
      <c r="I523" s="41"/>
      <c r="J523" s="41"/>
    </row>
    <row r="524" ht="15.75" customHeight="1">
      <c r="C524" s="40"/>
      <c r="G524" s="41"/>
      <c r="H524" s="41"/>
      <c r="I524" s="41"/>
      <c r="J524" s="41"/>
    </row>
    <row r="525" ht="15.75" customHeight="1">
      <c r="C525" s="40"/>
      <c r="G525" s="41"/>
      <c r="H525" s="41"/>
      <c r="I525" s="41"/>
      <c r="J525" s="41"/>
    </row>
    <row r="526" ht="15.75" customHeight="1">
      <c r="C526" s="40"/>
      <c r="G526" s="41"/>
      <c r="H526" s="41"/>
      <c r="I526" s="41"/>
      <c r="J526" s="41"/>
    </row>
    <row r="527" ht="15.75" customHeight="1">
      <c r="C527" s="40"/>
      <c r="G527" s="41"/>
      <c r="H527" s="41"/>
      <c r="I527" s="41"/>
      <c r="J527" s="41"/>
    </row>
    <row r="528" ht="15.75" customHeight="1">
      <c r="C528" s="40"/>
      <c r="G528" s="41"/>
      <c r="H528" s="41"/>
      <c r="I528" s="41"/>
      <c r="J528" s="41"/>
    </row>
    <row r="529" ht="15.75" customHeight="1">
      <c r="C529" s="40"/>
      <c r="G529" s="41"/>
      <c r="H529" s="41"/>
      <c r="I529" s="41"/>
      <c r="J529" s="41"/>
    </row>
    <row r="530" ht="15.75" customHeight="1">
      <c r="C530" s="40"/>
      <c r="G530" s="41"/>
      <c r="H530" s="41"/>
      <c r="I530" s="41"/>
      <c r="J530" s="41"/>
    </row>
    <row r="531" ht="15.75" customHeight="1">
      <c r="C531" s="40"/>
      <c r="G531" s="41"/>
      <c r="H531" s="41"/>
      <c r="I531" s="41"/>
      <c r="J531" s="41"/>
    </row>
    <row r="532" ht="15.75" customHeight="1">
      <c r="C532" s="40"/>
      <c r="G532" s="41"/>
      <c r="H532" s="41"/>
      <c r="I532" s="41"/>
      <c r="J532" s="41"/>
    </row>
    <row r="533" ht="15.75" customHeight="1">
      <c r="C533" s="40"/>
      <c r="G533" s="41"/>
      <c r="H533" s="41"/>
      <c r="I533" s="41"/>
      <c r="J533" s="41"/>
    </row>
    <row r="534" ht="15.75" customHeight="1">
      <c r="C534" s="40"/>
      <c r="G534" s="41"/>
      <c r="H534" s="41"/>
      <c r="I534" s="41"/>
      <c r="J534" s="41"/>
    </row>
    <row r="535" ht="15.75" customHeight="1">
      <c r="C535" s="40"/>
      <c r="G535" s="41"/>
      <c r="H535" s="41"/>
      <c r="I535" s="41"/>
      <c r="J535" s="41"/>
    </row>
    <row r="536" ht="15.75" customHeight="1">
      <c r="C536" s="40"/>
      <c r="G536" s="41"/>
      <c r="H536" s="41"/>
      <c r="I536" s="41"/>
      <c r="J536" s="41"/>
    </row>
    <row r="537" ht="15.75" customHeight="1">
      <c r="C537" s="40"/>
      <c r="G537" s="41"/>
      <c r="H537" s="41"/>
      <c r="I537" s="41"/>
      <c r="J537" s="41"/>
    </row>
    <row r="538" ht="15.75" customHeight="1">
      <c r="C538" s="40"/>
      <c r="G538" s="41"/>
      <c r="H538" s="41"/>
      <c r="I538" s="41"/>
      <c r="J538" s="41"/>
    </row>
    <row r="539" ht="15.75" customHeight="1">
      <c r="C539" s="40"/>
      <c r="G539" s="41"/>
      <c r="H539" s="41"/>
      <c r="I539" s="41"/>
      <c r="J539" s="41"/>
    </row>
    <row r="540" ht="15.75" customHeight="1">
      <c r="C540" s="40"/>
      <c r="G540" s="41"/>
      <c r="H540" s="41"/>
      <c r="I540" s="41"/>
      <c r="J540" s="41"/>
    </row>
    <row r="541" ht="15.75" customHeight="1">
      <c r="C541" s="40"/>
      <c r="G541" s="41"/>
      <c r="H541" s="41"/>
      <c r="I541" s="41"/>
      <c r="J541" s="41"/>
    </row>
    <row r="542" ht="15.75" customHeight="1">
      <c r="C542" s="40"/>
      <c r="G542" s="41"/>
      <c r="H542" s="41"/>
      <c r="I542" s="41"/>
      <c r="J542" s="41"/>
    </row>
    <row r="543" ht="15.75" customHeight="1">
      <c r="C543" s="40"/>
      <c r="G543" s="41"/>
      <c r="H543" s="41"/>
      <c r="I543" s="41"/>
      <c r="J543" s="41"/>
    </row>
    <row r="544" ht="15.75" customHeight="1">
      <c r="C544" s="40"/>
      <c r="G544" s="41"/>
      <c r="H544" s="41"/>
      <c r="I544" s="41"/>
      <c r="J544" s="41"/>
    </row>
    <row r="545" ht="15.75" customHeight="1">
      <c r="C545" s="40"/>
      <c r="G545" s="41"/>
      <c r="H545" s="41"/>
      <c r="I545" s="41"/>
      <c r="J545" s="41"/>
    </row>
    <row r="546" ht="15.75" customHeight="1">
      <c r="C546" s="40"/>
      <c r="G546" s="41"/>
      <c r="H546" s="41"/>
      <c r="I546" s="41"/>
      <c r="J546" s="41"/>
    </row>
    <row r="547" ht="15.75" customHeight="1">
      <c r="C547" s="40"/>
      <c r="G547" s="41"/>
      <c r="H547" s="41"/>
      <c r="I547" s="41"/>
      <c r="J547" s="41"/>
    </row>
    <row r="548" ht="15.75" customHeight="1">
      <c r="C548" s="40"/>
      <c r="G548" s="41"/>
      <c r="H548" s="41"/>
      <c r="I548" s="41"/>
      <c r="J548" s="41"/>
    </row>
    <row r="549" ht="15.75" customHeight="1">
      <c r="C549" s="40"/>
      <c r="G549" s="41"/>
      <c r="H549" s="41"/>
      <c r="I549" s="41"/>
      <c r="J549" s="41"/>
    </row>
    <row r="550" ht="15.75" customHeight="1">
      <c r="C550" s="40"/>
      <c r="G550" s="41"/>
      <c r="H550" s="41"/>
      <c r="I550" s="41"/>
      <c r="J550" s="41"/>
    </row>
    <row r="551" ht="15.75" customHeight="1">
      <c r="C551" s="40"/>
      <c r="G551" s="41"/>
      <c r="H551" s="41"/>
      <c r="I551" s="41"/>
      <c r="J551" s="41"/>
    </row>
    <row r="552" ht="15.75" customHeight="1">
      <c r="C552" s="40"/>
      <c r="G552" s="41"/>
      <c r="H552" s="41"/>
      <c r="I552" s="41"/>
      <c r="J552" s="41"/>
    </row>
    <row r="553" ht="15.75" customHeight="1">
      <c r="C553" s="40"/>
      <c r="G553" s="41"/>
      <c r="H553" s="41"/>
      <c r="I553" s="41"/>
      <c r="J553" s="41"/>
    </row>
    <row r="554" ht="15.75" customHeight="1">
      <c r="C554" s="40"/>
      <c r="G554" s="41"/>
      <c r="H554" s="41"/>
      <c r="I554" s="41"/>
      <c r="J554" s="41"/>
    </row>
    <row r="555" ht="15.75" customHeight="1">
      <c r="C555" s="40"/>
      <c r="G555" s="41"/>
      <c r="H555" s="41"/>
      <c r="I555" s="41"/>
      <c r="J555" s="41"/>
    </row>
    <row r="556" ht="15.75" customHeight="1">
      <c r="C556" s="40"/>
      <c r="G556" s="41"/>
      <c r="H556" s="41"/>
      <c r="I556" s="41"/>
      <c r="J556" s="41"/>
    </row>
    <row r="557" ht="15.75" customHeight="1">
      <c r="C557" s="40"/>
      <c r="G557" s="41"/>
      <c r="H557" s="41"/>
      <c r="I557" s="41"/>
      <c r="J557" s="41"/>
    </row>
    <row r="558" ht="15.75" customHeight="1">
      <c r="C558" s="40"/>
      <c r="G558" s="41"/>
      <c r="H558" s="41"/>
      <c r="I558" s="41"/>
      <c r="J558" s="41"/>
    </row>
    <row r="559" ht="15.75" customHeight="1">
      <c r="C559" s="40"/>
      <c r="G559" s="41"/>
      <c r="H559" s="41"/>
      <c r="I559" s="41"/>
      <c r="J559" s="41"/>
    </row>
    <row r="560" ht="15.75" customHeight="1">
      <c r="C560" s="40"/>
      <c r="G560" s="41"/>
      <c r="H560" s="41"/>
      <c r="I560" s="41"/>
      <c r="J560" s="41"/>
    </row>
    <row r="561" ht="15.75" customHeight="1">
      <c r="C561" s="40"/>
      <c r="G561" s="41"/>
      <c r="H561" s="41"/>
      <c r="I561" s="41"/>
      <c r="J561" s="41"/>
    </row>
    <row r="562" ht="15.75" customHeight="1">
      <c r="C562" s="40"/>
      <c r="G562" s="41"/>
      <c r="H562" s="41"/>
      <c r="I562" s="41"/>
      <c r="J562" s="41"/>
    </row>
    <row r="563" ht="15.75" customHeight="1">
      <c r="C563" s="40"/>
      <c r="G563" s="41"/>
      <c r="H563" s="41"/>
      <c r="I563" s="41"/>
      <c r="J563" s="41"/>
    </row>
    <row r="564" ht="15.75" customHeight="1">
      <c r="C564" s="40"/>
      <c r="G564" s="41"/>
      <c r="H564" s="41"/>
      <c r="I564" s="41"/>
      <c r="J564" s="41"/>
    </row>
    <row r="565" ht="15.75" customHeight="1">
      <c r="C565" s="40"/>
      <c r="G565" s="41"/>
      <c r="H565" s="41"/>
      <c r="I565" s="41"/>
      <c r="J565" s="41"/>
    </row>
    <row r="566" ht="15.75" customHeight="1">
      <c r="C566" s="40"/>
      <c r="G566" s="41"/>
      <c r="H566" s="41"/>
      <c r="I566" s="41"/>
      <c r="J566" s="41"/>
    </row>
    <row r="567" ht="15.75" customHeight="1">
      <c r="C567" s="40"/>
      <c r="G567" s="41"/>
      <c r="H567" s="41"/>
      <c r="I567" s="41"/>
      <c r="J567" s="41"/>
    </row>
    <row r="568" ht="15.75" customHeight="1">
      <c r="C568" s="40"/>
      <c r="G568" s="41"/>
      <c r="H568" s="41"/>
      <c r="I568" s="41"/>
      <c r="J568" s="41"/>
    </row>
    <row r="569" ht="15.75" customHeight="1">
      <c r="C569" s="40"/>
      <c r="G569" s="41"/>
      <c r="H569" s="41"/>
      <c r="I569" s="41"/>
      <c r="J569" s="41"/>
    </row>
    <row r="570" ht="15.75" customHeight="1">
      <c r="C570" s="40"/>
      <c r="G570" s="41"/>
      <c r="H570" s="41"/>
      <c r="I570" s="41"/>
      <c r="J570" s="41"/>
    </row>
    <row r="571" ht="15.75" customHeight="1">
      <c r="C571" s="40"/>
      <c r="G571" s="41"/>
      <c r="H571" s="41"/>
      <c r="I571" s="41"/>
      <c r="J571" s="41"/>
    </row>
    <row r="572" ht="15.75" customHeight="1">
      <c r="C572" s="40"/>
      <c r="G572" s="41"/>
      <c r="H572" s="41"/>
      <c r="I572" s="41"/>
      <c r="J572" s="41"/>
    </row>
    <row r="573" ht="15.75" customHeight="1">
      <c r="C573" s="40"/>
      <c r="G573" s="41"/>
      <c r="H573" s="41"/>
      <c r="I573" s="41"/>
      <c r="J573" s="41"/>
    </row>
    <row r="574" ht="15.75" customHeight="1">
      <c r="C574" s="40"/>
      <c r="G574" s="41"/>
      <c r="H574" s="41"/>
      <c r="I574" s="41"/>
      <c r="J574" s="41"/>
    </row>
    <row r="575" ht="15.75" customHeight="1">
      <c r="C575" s="40"/>
      <c r="G575" s="41"/>
      <c r="H575" s="41"/>
      <c r="I575" s="41"/>
      <c r="J575" s="41"/>
    </row>
    <row r="576" ht="15.75" customHeight="1">
      <c r="C576" s="40"/>
      <c r="G576" s="41"/>
      <c r="H576" s="41"/>
      <c r="I576" s="41"/>
      <c r="J576" s="41"/>
    </row>
    <row r="577" ht="15.75" customHeight="1">
      <c r="C577" s="40"/>
      <c r="G577" s="41"/>
      <c r="H577" s="41"/>
      <c r="I577" s="41"/>
      <c r="J577" s="41"/>
    </row>
    <row r="578" ht="15.75" customHeight="1">
      <c r="C578" s="40"/>
      <c r="G578" s="41"/>
      <c r="H578" s="41"/>
      <c r="I578" s="41"/>
      <c r="J578" s="41"/>
    </row>
    <row r="579" ht="15.75" customHeight="1">
      <c r="C579" s="40"/>
      <c r="G579" s="41"/>
      <c r="H579" s="41"/>
      <c r="I579" s="41"/>
      <c r="J579" s="41"/>
    </row>
    <row r="580" ht="15.75" customHeight="1">
      <c r="C580" s="40"/>
      <c r="G580" s="41"/>
      <c r="H580" s="41"/>
      <c r="I580" s="41"/>
      <c r="J580" s="41"/>
    </row>
    <row r="581" ht="15.75" customHeight="1">
      <c r="C581" s="40"/>
      <c r="G581" s="41"/>
      <c r="H581" s="41"/>
      <c r="I581" s="41"/>
      <c r="J581" s="41"/>
    </row>
    <row r="582" ht="15.75" customHeight="1">
      <c r="C582" s="40"/>
      <c r="G582" s="41"/>
      <c r="H582" s="41"/>
      <c r="I582" s="41"/>
      <c r="J582" s="41"/>
    </row>
    <row r="583" ht="15.75" customHeight="1">
      <c r="C583" s="40"/>
      <c r="G583" s="41"/>
      <c r="H583" s="41"/>
      <c r="I583" s="41"/>
      <c r="J583" s="41"/>
    </row>
    <row r="584" ht="15.75" customHeight="1">
      <c r="C584" s="40"/>
      <c r="G584" s="41"/>
      <c r="H584" s="41"/>
      <c r="I584" s="41"/>
      <c r="J584" s="41"/>
    </row>
    <row r="585" ht="15.75" customHeight="1">
      <c r="C585" s="40"/>
      <c r="G585" s="41"/>
      <c r="H585" s="41"/>
      <c r="I585" s="41"/>
      <c r="J585" s="41"/>
    </row>
    <row r="586" ht="15.75" customHeight="1">
      <c r="C586" s="40"/>
      <c r="G586" s="41"/>
      <c r="H586" s="41"/>
      <c r="I586" s="41"/>
      <c r="J586" s="41"/>
    </row>
    <row r="587" ht="15.75" customHeight="1">
      <c r="C587" s="40"/>
      <c r="G587" s="41"/>
      <c r="H587" s="41"/>
      <c r="I587" s="41"/>
      <c r="J587" s="41"/>
    </row>
    <row r="588" ht="15.75" customHeight="1">
      <c r="C588" s="40"/>
      <c r="G588" s="41"/>
      <c r="H588" s="41"/>
      <c r="I588" s="41"/>
      <c r="J588" s="41"/>
    </row>
    <row r="589" ht="15.75" customHeight="1">
      <c r="C589" s="40"/>
      <c r="G589" s="41"/>
      <c r="H589" s="41"/>
      <c r="I589" s="41"/>
      <c r="J589" s="41"/>
    </row>
    <row r="590" ht="15.75" customHeight="1">
      <c r="C590" s="40"/>
      <c r="G590" s="41"/>
      <c r="H590" s="41"/>
      <c r="I590" s="41"/>
      <c r="J590" s="41"/>
    </row>
    <row r="591" ht="15.75" customHeight="1">
      <c r="C591" s="40"/>
      <c r="G591" s="41"/>
      <c r="H591" s="41"/>
      <c r="I591" s="41"/>
      <c r="J591" s="41"/>
    </row>
    <row r="592" ht="15.75" customHeight="1">
      <c r="C592" s="40"/>
      <c r="G592" s="41"/>
      <c r="H592" s="41"/>
      <c r="I592" s="41"/>
      <c r="J592" s="41"/>
    </row>
    <row r="593" ht="15.75" customHeight="1">
      <c r="C593" s="40"/>
      <c r="G593" s="41"/>
      <c r="H593" s="41"/>
      <c r="I593" s="41"/>
      <c r="J593" s="41"/>
    </row>
    <row r="594" ht="15.75" customHeight="1">
      <c r="C594" s="40"/>
      <c r="G594" s="41"/>
      <c r="H594" s="41"/>
      <c r="I594" s="41"/>
      <c r="J594" s="41"/>
    </row>
    <row r="595" ht="15.75" customHeight="1">
      <c r="C595" s="40"/>
      <c r="G595" s="41"/>
      <c r="H595" s="41"/>
      <c r="I595" s="41"/>
      <c r="J595" s="41"/>
    </row>
    <row r="596" ht="15.75" customHeight="1">
      <c r="C596" s="40"/>
      <c r="G596" s="41"/>
      <c r="H596" s="41"/>
      <c r="I596" s="41"/>
      <c r="J596" s="41"/>
    </row>
    <row r="597" ht="15.75" customHeight="1">
      <c r="C597" s="40"/>
      <c r="G597" s="41"/>
      <c r="H597" s="41"/>
      <c r="I597" s="41"/>
      <c r="J597" s="41"/>
    </row>
    <row r="598" ht="15.75" customHeight="1">
      <c r="C598" s="40"/>
      <c r="G598" s="41"/>
      <c r="H598" s="41"/>
      <c r="I598" s="41"/>
      <c r="J598" s="41"/>
    </row>
    <row r="599" ht="15.75" customHeight="1">
      <c r="C599" s="40"/>
      <c r="G599" s="41"/>
      <c r="H599" s="41"/>
      <c r="I599" s="41"/>
      <c r="J599" s="41"/>
    </row>
    <row r="600" ht="15.75" customHeight="1">
      <c r="C600" s="40"/>
      <c r="G600" s="41"/>
      <c r="H600" s="41"/>
      <c r="I600" s="41"/>
      <c r="J600" s="41"/>
    </row>
    <row r="601" ht="15.75" customHeight="1">
      <c r="C601" s="40"/>
      <c r="G601" s="41"/>
      <c r="H601" s="41"/>
      <c r="I601" s="41"/>
      <c r="J601" s="41"/>
    </row>
    <row r="602" ht="15.75" customHeight="1">
      <c r="C602" s="40"/>
      <c r="G602" s="41"/>
      <c r="H602" s="41"/>
      <c r="I602" s="41"/>
      <c r="J602" s="41"/>
    </row>
    <row r="603" ht="15.75" customHeight="1">
      <c r="C603" s="40"/>
      <c r="G603" s="41"/>
      <c r="H603" s="41"/>
      <c r="I603" s="41"/>
      <c r="J603" s="41"/>
    </row>
    <row r="604" ht="15.75" customHeight="1">
      <c r="C604" s="40"/>
      <c r="G604" s="41"/>
      <c r="H604" s="41"/>
      <c r="I604" s="41"/>
      <c r="J604" s="41"/>
    </row>
    <row r="605" ht="15.75" customHeight="1">
      <c r="C605" s="40"/>
      <c r="G605" s="41"/>
      <c r="H605" s="41"/>
      <c r="I605" s="41"/>
      <c r="J605" s="41"/>
    </row>
    <row r="606" ht="15.75" customHeight="1">
      <c r="C606" s="40"/>
      <c r="G606" s="41"/>
      <c r="H606" s="41"/>
      <c r="I606" s="41"/>
      <c r="J606" s="41"/>
    </row>
    <row r="607" ht="15.75" customHeight="1">
      <c r="C607" s="40"/>
      <c r="G607" s="41"/>
      <c r="H607" s="41"/>
      <c r="I607" s="41"/>
      <c r="J607" s="41"/>
    </row>
    <row r="608" ht="15.75" customHeight="1">
      <c r="C608" s="40"/>
      <c r="G608" s="41"/>
      <c r="H608" s="41"/>
      <c r="I608" s="41"/>
      <c r="J608" s="41"/>
    </row>
    <row r="609" ht="15.75" customHeight="1">
      <c r="C609" s="40"/>
      <c r="G609" s="41"/>
      <c r="H609" s="41"/>
      <c r="I609" s="41"/>
      <c r="J609" s="41"/>
    </row>
    <row r="610" ht="15.75" customHeight="1">
      <c r="C610" s="40"/>
      <c r="G610" s="41"/>
      <c r="H610" s="41"/>
      <c r="I610" s="41"/>
      <c r="J610" s="41"/>
    </row>
    <row r="611" ht="15.75" customHeight="1">
      <c r="C611" s="40"/>
      <c r="G611" s="41"/>
      <c r="H611" s="41"/>
      <c r="I611" s="41"/>
      <c r="J611" s="41"/>
    </row>
    <row r="612" ht="15.75" customHeight="1">
      <c r="C612" s="40"/>
      <c r="G612" s="41"/>
      <c r="H612" s="41"/>
      <c r="I612" s="41"/>
      <c r="J612" s="41"/>
    </row>
    <row r="613" ht="15.75" customHeight="1">
      <c r="C613" s="40"/>
      <c r="G613" s="41"/>
      <c r="H613" s="41"/>
      <c r="I613" s="41"/>
      <c r="J613" s="41"/>
    </row>
    <row r="614" ht="15.75" customHeight="1">
      <c r="C614" s="40"/>
      <c r="G614" s="41"/>
      <c r="H614" s="41"/>
      <c r="I614" s="41"/>
      <c r="J614" s="41"/>
    </row>
    <row r="615" ht="15.75" customHeight="1">
      <c r="C615" s="40"/>
      <c r="G615" s="41"/>
      <c r="H615" s="41"/>
      <c r="I615" s="41"/>
      <c r="J615" s="41"/>
    </row>
    <row r="616" ht="15.75" customHeight="1">
      <c r="C616" s="40"/>
      <c r="G616" s="41"/>
      <c r="H616" s="41"/>
      <c r="I616" s="41"/>
      <c r="J616" s="41"/>
    </row>
    <row r="617" ht="15.75" customHeight="1">
      <c r="C617" s="40"/>
      <c r="G617" s="41"/>
      <c r="H617" s="41"/>
      <c r="I617" s="41"/>
      <c r="J617" s="41"/>
    </row>
    <row r="618" ht="15.75" customHeight="1">
      <c r="C618" s="40"/>
      <c r="G618" s="41"/>
      <c r="H618" s="41"/>
      <c r="I618" s="41"/>
      <c r="J618" s="41"/>
    </row>
    <row r="619" ht="15.75" customHeight="1">
      <c r="C619" s="40"/>
      <c r="G619" s="41"/>
      <c r="H619" s="41"/>
      <c r="I619" s="41"/>
      <c r="J619" s="41"/>
    </row>
    <row r="620" ht="15.75" customHeight="1">
      <c r="C620" s="40"/>
      <c r="G620" s="41"/>
      <c r="H620" s="41"/>
      <c r="I620" s="41"/>
      <c r="J620" s="41"/>
    </row>
    <row r="621" ht="15.75" customHeight="1">
      <c r="C621" s="40"/>
      <c r="G621" s="41"/>
      <c r="H621" s="41"/>
      <c r="I621" s="41"/>
      <c r="J621" s="41"/>
    </row>
    <row r="622" ht="15.75" customHeight="1">
      <c r="C622" s="40"/>
      <c r="G622" s="41"/>
      <c r="H622" s="41"/>
      <c r="I622" s="41"/>
      <c r="J622" s="41"/>
    </row>
    <row r="623" ht="15.75" customHeight="1">
      <c r="C623" s="40"/>
      <c r="G623" s="41"/>
      <c r="H623" s="41"/>
      <c r="I623" s="41"/>
      <c r="J623" s="41"/>
    </row>
    <row r="624" ht="15.75" customHeight="1">
      <c r="C624" s="40"/>
      <c r="G624" s="41"/>
      <c r="H624" s="41"/>
      <c r="I624" s="41"/>
      <c r="J624" s="41"/>
    </row>
    <row r="625" ht="15.75" customHeight="1">
      <c r="C625" s="40"/>
      <c r="G625" s="41"/>
      <c r="H625" s="41"/>
      <c r="I625" s="41"/>
      <c r="J625" s="41"/>
    </row>
    <row r="626" ht="15.75" customHeight="1">
      <c r="C626" s="40"/>
      <c r="G626" s="41"/>
      <c r="H626" s="41"/>
      <c r="I626" s="41"/>
      <c r="J626" s="41"/>
    </row>
    <row r="627" ht="15.75" customHeight="1">
      <c r="C627" s="40"/>
      <c r="G627" s="41"/>
      <c r="H627" s="41"/>
      <c r="I627" s="41"/>
      <c r="J627" s="41"/>
    </row>
    <row r="628" ht="15.75" customHeight="1">
      <c r="C628" s="40"/>
      <c r="G628" s="41"/>
      <c r="H628" s="41"/>
      <c r="I628" s="41"/>
      <c r="J628" s="41"/>
    </row>
    <row r="629" ht="15.75" customHeight="1">
      <c r="C629" s="40"/>
      <c r="G629" s="41"/>
      <c r="H629" s="41"/>
      <c r="I629" s="41"/>
      <c r="J629" s="41"/>
    </row>
    <row r="630" ht="15.75" customHeight="1">
      <c r="C630" s="40"/>
      <c r="G630" s="41"/>
      <c r="H630" s="41"/>
      <c r="I630" s="41"/>
      <c r="J630" s="41"/>
    </row>
    <row r="631" ht="15.75" customHeight="1">
      <c r="C631" s="40"/>
      <c r="G631" s="41"/>
      <c r="H631" s="41"/>
      <c r="I631" s="41"/>
      <c r="J631" s="41"/>
    </row>
    <row r="632" ht="15.75" customHeight="1">
      <c r="C632" s="40"/>
      <c r="G632" s="41"/>
      <c r="H632" s="41"/>
      <c r="I632" s="41"/>
      <c r="J632" s="41"/>
    </row>
    <row r="633" ht="15.75" customHeight="1">
      <c r="C633" s="40"/>
      <c r="G633" s="41"/>
      <c r="H633" s="41"/>
      <c r="I633" s="41"/>
      <c r="J633" s="41"/>
    </row>
    <row r="634" ht="15.75" customHeight="1">
      <c r="C634" s="40"/>
      <c r="G634" s="41"/>
      <c r="H634" s="41"/>
      <c r="I634" s="41"/>
      <c r="J634" s="41"/>
    </row>
    <row r="635" ht="15.75" customHeight="1">
      <c r="C635" s="40"/>
      <c r="G635" s="41"/>
      <c r="H635" s="41"/>
      <c r="I635" s="41"/>
      <c r="J635" s="41"/>
    </row>
    <row r="636" ht="15.75" customHeight="1">
      <c r="C636" s="40"/>
      <c r="G636" s="41"/>
      <c r="H636" s="41"/>
      <c r="I636" s="41"/>
      <c r="J636" s="41"/>
    </row>
    <row r="637" ht="15.75" customHeight="1">
      <c r="C637" s="40"/>
      <c r="G637" s="41"/>
      <c r="H637" s="41"/>
      <c r="I637" s="41"/>
      <c r="J637" s="41"/>
    </row>
    <row r="638" ht="15.75" customHeight="1">
      <c r="C638" s="40"/>
      <c r="G638" s="41"/>
      <c r="H638" s="41"/>
      <c r="I638" s="41"/>
      <c r="J638" s="41"/>
    </row>
    <row r="639" ht="15.75" customHeight="1">
      <c r="C639" s="40"/>
      <c r="G639" s="41"/>
      <c r="H639" s="41"/>
      <c r="I639" s="41"/>
      <c r="J639" s="41"/>
    </row>
    <row r="640" ht="15.75" customHeight="1">
      <c r="C640" s="40"/>
      <c r="G640" s="41"/>
      <c r="H640" s="41"/>
      <c r="I640" s="41"/>
      <c r="J640" s="41"/>
    </row>
    <row r="641" ht="15.75" customHeight="1">
      <c r="C641" s="40"/>
      <c r="G641" s="41"/>
      <c r="H641" s="41"/>
      <c r="I641" s="41"/>
      <c r="J641" s="41"/>
    </row>
    <row r="642" ht="15.75" customHeight="1">
      <c r="C642" s="40"/>
      <c r="G642" s="41"/>
      <c r="H642" s="41"/>
      <c r="I642" s="41"/>
      <c r="J642" s="41"/>
    </row>
    <row r="643" ht="15.75" customHeight="1">
      <c r="C643" s="40"/>
      <c r="G643" s="41"/>
      <c r="H643" s="41"/>
      <c r="I643" s="41"/>
      <c r="J643" s="41"/>
    </row>
    <row r="644" ht="15.75" customHeight="1">
      <c r="C644" s="40"/>
      <c r="G644" s="41"/>
      <c r="H644" s="41"/>
      <c r="I644" s="41"/>
      <c r="J644" s="41"/>
    </row>
    <row r="645" ht="15.75" customHeight="1">
      <c r="C645" s="40"/>
      <c r="G645" s="41"/>
      <c r="H645" s="41"/>
      <c r="I645" s="41"/>
      <c r="J645" s="41"/>
    </row>
    <row r="646" ht="15.75" customHeight="1">
      <c r="C646" s="40"/>
      <c r="G646" s="41"/>
      <c r="H646" s="41"/>
      <c r="I646" s="41"/>
      <c r="J646" s="41"/>
    </row>
    <row r="647" ht="15.75" customHeight="1">
      <c r="C647" s="40"/>
      <c r="G647" s="41"/>
      <c r="H647" s="41"/>
      <c r="I647" s="41"/>
      <c r="J647" s="41"/>
    </row>
    <row r="648" ht="15.75" customHeight="1">
      <c r="C648" s="40"/>
      <c r="G648" s="41"/>
      <c r="H648" s="41"/>
      <c r="I648" s="41"/>
      <c r="J648" s="41"/>
    </row>
    <row r="649" ht="15.75" customHeight="1">
      <c r="C649" s="40"/>
      <c r="G649" s="41"/>
      <c r="H649" s="41"/>
      <c r="I649" s="41"/>
      <c r="J649" s="41"/>
    </row>
    <row r="650" ht="15.75" customHeight="1">
      <c r="C650" s="40"/>
      <c r="G650" s="41"/>
      <c r="H650" s="41"/>
      <c r="I650" s="41"/>
      <c r="J650" s="41"/>
    </row>
    <row r="651" ht="15.75" customHeight="1">
      <c r="C651" s="40"/>
      <c r="G651" s="41"/>
      <c r="H651" s="41"/>
      <c r="I651" s="41"/>
      <c r="J651" s="41"/>
    </row>
    <row r="652" ht="15.75" customHeight="1">
      <c r="C652" s="40"/>
      <c r="G652" s="41"/>
      <c r="H652" s="41"/>
      <c r="I652" s="41"/>
      <c r="J652" s="41"/>
    </row>
    <row r="653" ht="15.75" customHeight="1">
      <c r="C653" s="40"/>
      <c r="G653" s="41"/>
      <c r="H653" s="41"/>
      <c r="I653" s="41"/>
      <c r="J653" s="41"/>
    </row>
    <row r="654" ht="15.75" customHeight="1">
      <c r="C654" s="40"/>
      <c r="G654" s="41"/>
      <c r="H654" s="41"/>
      <c r="I654" s="41"/>
      <c r="J654" s="41"/>
    </row>
    <row r="655" ht="15.75" customHeight="1">
      <c r="C655" s="40"/>
      <c r="G655" s="41"/>
      <c r="H655" s="41"/>
      <c r="I655" s="41"/>
      <c r="J655" s="41"/>
    </row>
    <row r="656" ht="15.75" customHeight="1">
      <c r="C656" s="40"/>
      <c r="G656" s="41"/>
      <c r="H656" s="41"/>
      <c r="I656" s="41"/>
      <c r="J656" s="41"/>
    </row>
    <row r="657" ht="15.75" customHeight="1">
      <c r="C657" s="40"/>
      <c r="G657" s="41"/>
      <c r="H657" s="41"/>
      <c r="I657" s="41"/>
      <c r="J657" s="41"/>
    </row>
    <row r="658" ht="15.75" customHeight="1">
      <c r="C658" s="40"/>
      <c r="G658" s="41"/>
      <c r="H658" s="41"/>
      <c r="I658" s="41"/>
      <c r="J658" s="41"/>
    </row>
    <row r="659" ht="15.75" customHeight="1">
      <c r="C659" s="40"/>
      <c r="G659" s="41"/>
      <c r="H659" s="41"/>
      <c r="I659" s="41"/>
      <c r="J659" s="41"/>
    </row>
    <row r="660" ht="15.75" customHeight="1">
      <c r="C660" s="40"/>
      <c r="G660" s="41"/>
      <c r="H660" s="41"/>
      <c r="I660" s="41"/>
      <c r="J660" s="41"/>
    </row>
    <row r="661" ht="15.75" customHeight="1">
      <c r="C661" s="40"/>
      <c r="G661" s="41"/>
      <c r="H661" s="41"/>
      <c r="I661" s="41"/>
      <c r="J661" s="41"/>
    </row>
    <row r="662" ht="15.75" customHeight="1">
      <c r="C662" s="40"/>
      <c r="G662" s="41"/>
      <c r="H662" s="41"/>
      <c r="I662" s="41"/>
      <c r="J662" s="41"/>
    </row>
    <row r="663" ht="15.75" customHeight="1">
      <c r="C663" s="40"/>
      <c r="G663" s="41"/>
      <c r="H663" s="41"/>
      <c r="I663" s="41"/>
      <c r="J663" s="41"/>
    </row>
    <row r="664" ht="15.75" customHeight="1">
      <c r="C664" s="40"/>
      <c r="G664" s="41"/>
      <c r="H664" s="41"/>
      <c r="I664" s="41"/>
      <c r="J664" s="41"/>
    </row>
    <row r="665" ht="15.75" customHeight="1">
      <c r="C665" s="40"/>
      <c r="G665" s="41"/>
      <c r="H665" s="41"/>
      <c r="I665" s="41"/>
      <c r="J665" s="41"/>
    </row>
    <row r="666" ht="15.75" customHeight="1">
      <c r="C666" s="40"/>
      <c r="G666" s="41"/>
      <c r="H666" s="41"/>
      <c r="I666" s="41"/>
      <c r="J666" s="41"/>
    </row>
    <row r="667" ht="15.75" customHeight="1">
      <c r="C667" s="40"/>
      <c r="G667" s="41"/>
      <c r="H667" s="41"/>
      <c r="I667" s="41"/>
      <c r="J667" s="41"/>
    </row>
    <row r="668" ht="15.75" customHeight="1">
      <c r="C668" s="40"/>
      <c r="G668" s="41"/>
      <c r="H668" s="41"/>
      <c r="I668" s="41"/>
      <c r="J668" s="41"/>
    </row>
    <row r="669" ht="15.75" customHeight="1">
      <c r="C669" s="40"/>
      <c r="G669" s="41"/>
      <c r="H669" s="41"/>
      <c r="I669" s="41"/>
      <c r="J669" s="41"/>
    </row>
    <row r="670" ht="15.75" customHeight="1">
      <c r="C670" s="40"/>
      <c r="G670" s="41"/>
      <c r="H670" s="41"/>
      <c r="I670" s="41"/>
      <c r="J670" s="41"/>
    </row>
    <row r="671" ht="15.75" customHeight="1">
      <c r="C671" s="40"/>
      <c r="G671" s="41"/>
      <c r="H671" s="41"/>
      <c r="I671" s="41"/>
      <c r="J671" s="41"/>
    </row>
    <row r="672" ht="15.75" customHeight="1">
      <c r="C672" s="40"/>
      <c r="G672" s="41"/>
      <c r="H672" s="41"/>
      <c r="I672" s="41"/>
      <c r="J672" s="41"/>
    </row>
    <row r="673" ht="15.75" customHeight="1">
      <c r="C673" s="40"/>
      <c r="G673" s="41"/>
      <c r="H673" s="41"/>
      <c r="I673" s="41"/>
      <c r="J673" s="41"/>
    </row>
    <row r="674" ht="15.75" customHeight="1">
      <c r="C674" s="40"/>
      <c r="G674" s="41"/>
      <c r="H674" s="41"/>
      <c r="I674" s="41"/>
      <c r="J674" s="41"/>
    </row>
    <row r="675" ht="15.75" customHeight="1">
      <c r="C675" s="40"/>
      <c r="G675" s="41"/>
      <c r="H675" s="41"/>
      <c r="I675" s="41"/>
      <c r="J675" s="41"/>
    </row>
    <row r="676" ht="15.75" customHeight="1">
      <c r="C676" s="40"/>
      <c r="G676" s="41"/>
      <c r="H676" s="41"/>
      <c r="I676" s="41"/>
      <c r="J676" s="41"/>
    </row>
    <row r="677" ht="15.75" customHeight="1">
      <c r="C677" s="40"/>
      <c r="G677" s="41"/>
      <c r="H677" s="41"/>
      <c r="I677" s="41"/>
      <c r="J677" s="41"/>
    </row>
    <row r="678" ht="15.75" customHeight="1">
      <c r="C678" s="40"/>
      <c r="G678" s="41"/>
      <c r="H678" s="41"/>
      <c r="I678" s="41"/>
      <c r="J678" s="41"/>
    </row>
    <row r="679" ht="15.75" customHeight="1">
      <c r="C679" s="40"/>
      <c r="G679" s="41"/>
      <c r="H679" s="41"/>
      <c r="I679" s="41"/>
      <c r="J679" s="41"/>
    </row>
    <row r="680" ht="15.75" customHeight="1">
      <c r="C680" s="40"/>
      <c r="G680" s="41"/>
      <c r="H680" s="41"/>
      <c r="I680" s="41"/>
      <c r="J680" s="41"/>
    </row>
    <row r="681" ht="15.75" customHeight="1">
      <c r="C681" s="40"/>
      <c r="G681" s="41"/>
      <c r="H681" s="41"/>
      <c r="I681" s="41"/>
      <c r="J681" s="41"/>
    </row>
    <row r="682" ht="15.75" customHeight="1">
      <c r="C682" s="40"/>
      <c r="G682" s="41"/>
      <c r="H682" s="41"/>
      <c r="I682" s="41"/>
      <c r="J682" s="41"/>
    </row>
    <row r="683" ht="15.75" customHeight="1">
      <c r="C683" s="40"/>
      <c r="G683" s="41"/>
      <c r="H683" s="41"/>
      <c r="I683" s="41"/>
      <c r="J683" s="41"/>
    </row>
    <row r="684" ht="15.75" customHeight="1">
      <c r="C684" s="40"/>
      <c r="G684" s="41"/>
      <c r="H684" s="41"/>
      <c r="I684" s="41"/>
      <c r="J684" s="41"/>
    </row>
    <row r="685" ht="15.75" customHeight="1">
      <c r="C685" s="40"/>
      <c r="G685" s="41"/>
      <c r="H685" s="41"/>
      <c r="I685" s="41"/>
      <c r="J685" s="41"/>
    </row>
    <row r="686" ht="15.75" customHeight="1">
      <c r="C686" s="40"/>
      <c r="G686" s="41"/>
      <c r="H686" s="41"/>
      <c r="I686" s="41"/>
      <c r="J686" s="41"/>
    </row>
    <row r="687" ht="15.75" customHeight="1">
      <c r="C687" s="40"/>
      <c r="G687" s="41"/>
      <c r="H687" s="41"/>
      <c r="I687" s="41"/>
      <c r="J687" s="41"/>
    </row>
    <row r="688" ht="15.75" customHeight="1">
      <c r="C688" s="40"/>
      <c r="G688" s="41"/>
      <c r="H688" s="41"/>
      <c r="I688" s="41"/>
      <c r="J688" s="41"/>
    </row>
    <row r="689" ht="15.75" customHeight="1">
      <c r="C689" s="40"/>
      <c r="G689" s="41"/>
      <c r="H689" s="41"/>
      <c r="I689" s="41"/>
      <c r="J689" s="41"/>
    </row>
    <row r="690" ht="15.75" customHeight="1">
      <c r="C690" s="40"/>
      <c r="G690" s="41"/>
      <c r="H690" s="41"/>
      <c r="I690" s="41"/>
      <c r="J690" s="41"/>
    </row>
    <row r="691" ht="15.75" customHeight="1">
      <c r="C691" s="40"/>
      <c r="G691" s="41"/>
      <c r="H691" s="41"/>
      <c r="I691" s="41"/>
      <c r="J691" s="41"/>
    </row>
    <row r="692" ht="15.75" customHeight="1">
      <c r="C692" s="40"/>
      <c r="G692" s="41"/>
      <c r="H692" s="41"/>
      <c r="I692" s="41"/>
      <c r="J692" s="41"/>
    </row>
    <row r="693" ht="15.75" customHeight="1">
      <c r="C693" s="40"/>
      <c r="G693" s="41"/>
      <c r="H693" s="41"/>
      <c r="I693" s="41"/>
      <c r="J693" s="41"/>
    </row>
    <row r="694" ht="15.75" customHeight="1">
      <c r="C694" s="40"/>
      <c r="G694" s="41"/>
      <c r="H694" s="41"/>
      <c r="I694" s="41"/>
      <c r="J694" s="41"/>
    </row>
    <row r="695" ht="15.75" customHeight="1">
      <c r="C695" s="40"/>
      <c r="G695" s="41"/>
      <c r="H695" s="41"/>
      <c r="I695" s="41"/>
      <c r="J695" s="41"/>
    </row>
    <row r="696" ht="15.75" customHeight="1">
      <c r="C696" s="40"/>
      <c r="G696" s="41"/>
      <c r="H696" s="41"/>
      <c r="I696" s="41"/>
      <c r="J696" s="41"/>
    </row>
    <row r="697" ht="15.75" customHeight="1">
      <c r="C697" s="40"/>
      <c r="G697" s="41"/>
      <c r="H697" s="41"/>
      <c r="I697" s="41"/>
      <c r="J697" s="41"/>
    </row>
    <row r="698" ht="15.75" customHeight="1">
      <c r="C698" s="40"/>
      <c r="G698" s="41"/>
      <c r="H698" s="41"/>
      <c r="I698" s="41"/>
      <c r="J698" s="41"/>
    </row>
    <row r="699" ht="15.75" customHeight="1">
      <c r="C699" s="40"/>
      <c r="G699" s="41"/>
      <c r="H699" s="41"/>
      <c r="I699" s="41"/>
      <c r="J699" s="41"/>
    </row>
    <row r="700" ht="15.75" customHeight="1">
      <c r="C700" s="40"/>
      <c r="G700" s="41"/>
      <c r="H700" s="41"/>
      <c r="I700" s="41"/>
      <c r="J700" s="41"/>
    </row>
    <row r="701" ht="15.75" customHeight="1">
      <c r="C701" s="40"/>
      <c r="G701" s="41"/>
      <c r="H701" s="41"/>
      <c r="I701" s="41"/>
      <c r="J701" s="41"/>
    </row>
    <row r="702" ht="15.75" customHeight="1">
      <c r="C702" s="40"/>
      <c r="G702" s="41"/>
      <c r="H702" s="41"/>
      <c r="I702" s="41"/>
      <c r="J702" s="41"/>
    </row>
    <row r="703" ht="15.75" customHeight="1">
      <c r="C703" s="40"/>
      <c r="G703" s="41"/>
      <c r="H703" s="41"/>
      <c r="I703" s="41"/>
      <c r="J703" s="41"/>
    </row>
    <row r="704" ht="15.75" customHeight="1">
      <c r="C704" s="40"/>
      <c r="G704" s="41"/>
      <c r="H704" s="41"/>
      <c r="I704" s="41"/>
      <c r="J704" s="41"/>
    </row>
    <row r="705" ht="15.75" customHeight="1">
      <c r="C705" s="40"/>
      <c r="G705" s="41"/>
      <c r="H705" s="41"/>
      <c r="I705" s="41"/>
      <c r="J705" s="41"/>
    </row>
    <row r="706" ht="15.75" customHeight="1">
      <c r="C706" s="40"/>
      <c r="G706" s="41"/>
      <c r="H706" s="41"/>
      <c r="I706" s="41"/>
      <c r="J706" s="41"/>
    </row>
    <row r="707" ht="15.75" customHeight="1">
      <c r="C707" s="40"/>
      <c r="G707" s="41"/>
      <c r="H707" s="41"/>
      <c r="I707" s="41"/>
      <c r="J707" s="41"/>
    </row>
    <row r="708" ht="15.75" customHeight="1">
      <c r="C708" s="40"/>
      <c r="G708" s="41"/>
      <c r="H708" s="41"/>
      <c r="I708" s="41"/>
      <c r="J708" s="41"/>
    </row>
    <row r="709" ht="15.75" customHeight="1">
      <c r="C709" s="40"/>
      <c r="G709" s="41"/>
      <c r="H709" s="41"/>
      <c r="I709" s="41"/>
      <c r="J709" s="41"/>
    </row>
    <row r="710" ht="15.75" customHeight="1">
      <c r="C710" s="40"/>
      <c r="G710" s="41"/>
      <c r="H710" s="41"/>
      <c r="I710" s="41"/>
      <c r="J710" s="41"/>
    </row>
    <row r="711" ht="15.75" customHeight="1">
      <c r="C711" s="40"/>
      <c r="G711" s="41"/>
      <c r="H711" s="41"/>
      <c r="I711" s="41"/>
      <c r="J711" s="41"/>
    </row>
    <row r="712" ht="15.75" customHeight="1">
      <c r="C712" s="40"/>
      <c r="G712" s="41"/>
      <c r="H712" s="41"/>
      <c r="I712" s="41"/>
      <c r="J712" s="41"/>
    </row>
    <row r="713" ht="15.75" customHeight="1">
      <c r="C713" s="40"/>
      <c r="G713" s="41"/>
      <c r="H713" s="41"/>
      <c r="I713" s="41"/>
      <c r="J713" s="41"/>
    </row>
    <row r="714" ht="15.75" customHeight="1">
      <c r="C714" s="40"/>
      <c r="G714" s="41"/>
      <c r="H714" s="41"/>
      <c r="I714" s="41"/>
      <c r="J714" s="41"/>
    </row>
    <row r="715" ht="15.75" customHeight="1">
      <c r="C715" s="40"/>
      <c r="G715" s="41"/>
      <c r="H715" s="41"/>
      <c r="I715" s="41"/>
      <c r="J715" s="41"/>
    </row>
    <row r="716" ht="15.75" customHeight="1">
      <c r="C716" s="40"/>
      <c r="G716" s="41"/>
      <c r="H716" s="41"/>
      <c r="I716" s="41"/>
      <c r="J716" s="41"/>
    </row>
    <row r="717" ht="15.75" customHeight="1">
      <c r="C717" s="40"/>
      <c r="G717" s="41"/>
      <c r="H717" s="41"/>
      <c r="I717" s="41"/>
      <c r="J717" s="41"/>
    </row>
    <row r="718" ht="15.75" customHeight="1">
      <c r="C718" s="40"/>
      <c r="G718" s="41"/>
      <c r="H718" s="41"/>
      <c r="I718" s="41"/>
      <c r="J718" s="41"/>
    </row>
    <row r="719" ht="15.75" customHeight="1">
      <c r="C719" s="40"/>
      <c r="G719" s="41"/>
      <c r="H719" s="41"/>
      <c r="I719" s="41"/>
      <c r="J719" s="41"/>
    </row>
    <row r="720" ht="15.75" customHeight="1">
      <c r="C720" s="40"/>
      <c r="G720" s="41"/>
      <c r="H720" s="41"/>
      <c r="I720" s="41"/>
      <c r="J720" s="41"/>
    </row>
    <row r="721" ht="15.75" customHeight="1">
      <c r="C721" s="40"/>
      <c r="G721" s="41"/>
      <c r="H721" s="41"/>
      <c r="I721" s="41"/>
      <c r="J721" s="41"/>
    </row>
    <row r="722" ht="15.75" customHeight="1">
      <c r="C722" s="40"/>
      <c r="G722" s="41"/>
      <c r="H722" s="41"/>
      <c r="I722" s="41"/>
      <c r="J722" s="41"/>
    </row>
    <row r="723" ht="15.75" customHeight="1">
      <c r="C723" s="40"/>
      <c r="G723" s="41"/>
      <c r="H723" s="41"/>
      <c r="I723" s="41"/>
      <c r="J723" s="41"/>
    </row>
    <row r="724" ht="15.75" customHeight="1">
      <c r="C724" s="40"/>
      <c r="G724" s="41"/>
      <c r="H724" s="41"/>
      <c r="I724" s="41"/>
      <c r="J724" s="41"/>
    </row>
    <row r="725" ht="15.75" customHeight="1">
      <c r="C725" s="40"/>
      <c r="G725" s="41"/>
      <c r="H725" s="41"/>
      <c r="I725" s="41"/>
      <c r="J725" s="41"/>
    </row>
    <row r="726" ht="15.75" customHeight="1">
      <c r="C726" s="40"/>
      <c r="G726" s="41"/>
      <c r="H726" s="41"/>
      <c r="I726" s="41"/>
      <c r="J726" s="41"/>
    </row>
    <row r="727" ht="15.75" customHeight="1">
      <c r="C727" s="40"/>
      <c r="G727" s="41"/>
      <c r="H727" s="41"/>
      <c r="I727" s="41"/>
      <c r="J727" s="41"/>
    </row>
    <row r="728" ht="15.75" customHeight="1">
      <c r="C728" s="40"/>
      <c r="G728" s="41"/>
      <c r="H728" s="41"/>
      <c r="I728" s="41"/>
      <c r="J728" s="41"/>
    </row>
    <row r="729" ht="15.75" customHeight="1">
      <c r="C729" s="40"/>
      <c r="G729" s="41"/>
      <c r="H729" s="41"/>
      <c r="I729" s="41"/>
      <c r="J729" s="41"/>
    </row>
    <row r="730" ht="15.75" customHeight="1">
      <c r="C730" s="40"/>
      <c r="G730" s="41"/>
      <c r="H730" s="41"/>
      <c r="I730" s="41"/>
      <c r="J730" s="41"/>
    </row>
    <row r="731" ht="15.75" customHeight="1">
      <c r="C731" s="40"/>
      <c r="G731" s="41"/>
      <c r="H731" s="41"/>
      <c r="I731" s="41"/>
      <c r="J731" s="41"/>
    </row>
    <row r="732" ht="15.75" customHeight="1">
      <c r="C732" s="40"/>
      <c r="G732" s="41"/>
      <c r="H732" s="41"/>
      <c r="I732" s="41"/>
      <c r="J732" s="41"/>
    </row>
    <row r="733" ht="15.75" customHeight="1">
      <c r="C733" s="40"/>
      <c r="G733" s="41"/>
      <c r="H733" s="41"/>
      <c r="I733" s="41"/>
      <c r="J733" s="41"/>
    </row>
    <row r="734" ht="15.75" customHeight="1">
      <c r="C734" s="40"/>
      <c r="G734" s="41"/>
      <c r="H734" s="41"/>
      <c r="I734" s="41"/>
      <c r="J734" s="41"/>
    </row>
    <row r="735" ht="15.75" customHeight="1">
      <c r="C735" s="40"/>
      <c r="G735" s="41"/>
      <c r="H735" s="41"/>
      <c r="I735" s="41"/>
      <c r="J735" s="41"/>
    </row>
    <row r="736" ht="15.75" customHeight="1">
      <c r="C736" s="40"/>
      <c r="G736" s="41"/>
      <c r="H736" s="41"/>
      <c r="I736" s="41"/>
      <c r="J736" s="41"/>
    </row>
    <row r="737" ht="15.75" customHeight="1">
      <c r="C737" s="40"/>
      <c r="G737" s="41"/>
      <c r="H737" s="41"/>
      <c r="I737" s="41"/>
      <c r="J737" s="41"/>
    </row>
    <row r="738" ht="15.75" customHeight="1">
      <c r="C738" s="40"/>
      <c r="G738" s="41"/>
      <c r="H738" s="41"/>
      <c r="I738" s="41"/>
      <c r="J738" s="41"/>
    </row>
    <row r="739" ht="15.75" customHeight="1">
      <c r="C739" s="40"/>
      <c r="G739" s="41"/>
      <c r="H739" s="41"/>
      <c r="I739" s="41"/>
      <c r="J739" s="41"/>
    </row>
    <row r="740" ht="15.75" customHeight="1">
      <c r="C740" s="40"/>
      <c r="G740" s="41"/>
      <c r="H740" s="41"/>
      <c r="I740" s="41"/>
      <c r="J740" s="41"/>
    </row>
    <row r="741" ht="15.75" customHeight="1">
      <c r="C741" s="40"/>
      <c r="G741" s="41"/>
      <c r="H741" s="41"/>
      <c r="I741" s="41"/>
      <c r="J741" s="41"/>
    </row>
    <row r="742" ht="15.75" customHeight="1">
      <c r="C742" s="40"/>
      <c r="G742" s="41"/>
      <c r="H742" s="41"/>
      <c r="I742" s="41"/>
      <c r="J742" s="41"/>
    </row>
    <row r="743" ht="15.75" customHeight="1">
      <c r="C743" s="40"/>
      <c r="G743" s="41"/>
      <c r="H743" s="41"/>
      <c r="I743" s="41"/>
      <c r="J743" s="41"/>
    </row>
    <row r="744" ht="15.75" customHeight="1">
      <c r="C744" s="40"/>
      <c r="G744" s="41"/>
      <c r="H744" s="41"/>
      <c r="I744" s="41"/>
      <c r="J744" s="41"/>
    </row>
    <row r="745" ht="15.75" customHeight="1">
      <c r="C745" s="40"/>
      <c r="G745" s="41"/>
      <c r="H745" s="41"/>
      <c r="I745" s="41"/>
      <c r="J745" s="41"/>
    </row>
    <row r="746" ht="15.75" customHeight="1">
      <c r="C746" s="40"/>
      <c r="G746" s="41"/>
      <c r="H746" s="41"/>
      <c r="I746" s="41"/>
      <c r="J746" s="41"/>
    </row>
    <row r="747" ht="15.75" customHeight="1">
      <c r="C747" s="40"/>
      <c r="G747" s="41"/>
      <c r="H747" s="41"/>
      <c r="I747" s="41"/>
      <c r="J747" s="41"/>
    </row>
    <row r="748" ht="15.75" customHeight="1">
      <c r="C748" s="40"/>
      <c r="G748" s="41"/>
      <c r="H748" s="41"/>
      <c r="I748" s="41"/>
      <c r="J748" s="41"/>
    </row>
    <row r="749" ht="15.75" customHeight="1">
      <c r="C749" s="40"/>
      <c r="G749" s="41"/>
      <c r="H749" s="41"/>
      <c r="I749" s="41"/>
      <c r="J749" s="41"/>
    </row>
    <row r="750" ht="15.75" customHeight="1">
      <c r="C750" s="40"/>
      <c r="G750" s="41"/>
      <c r="H750" s="41"/>
      <c r="I750" s="41"/>
      <c r="J750" s="41"/>
    </row>
    <row r="751" ht="15.75" customHeight="1">
      <c r="C751" s="40"/>
      <c r="G751" s="41"/>
      <c r="H751" s="41"/>
      <c r="I751" s="41"/>
      <c r="J751" s="41"/>
    </row>
    <row r="752" ht="15.75" customHeight="1">
      <c r="C752" s="40"/>
      <c r="G752" s="41"/>
      <c r="H752" s="41"/>
      <c r="I752" s="41"/>
      <c r="J752" s="41"/>
    </row>
    <row r="753" ht="15.75" customHeight="1">
      <c r="C753" s="40"/>
      <c r="G753" s="41"/>
      <c r="H753" s="41"/>
      <c r="I753" s="41"/>
      <c r="J753" s="41"/>
    </row>
    <row r="754" ht="15.75" customHeight="1">
      <c r="C754" s="40"/>
      <c r="G754" s="41"/>
      <c r="H754" s="41"/>
      <c r="I754" s="41"/>
      <c r="J754" s="41"/>
    </row>
    <row r="755" ht="15.75" customHeight="1">
      <c r="C755" s="40"/>
      <c r="G755" s="41"/>
      <c r="H755" s="41"/>
      <c r="I755" s="41"/>
      <c r="J755" s="41"/>
    </row>
    <row r="756" ht="15.75" customHeight="1">
      <c r="C756" s="40"/>
      <c r="G756" s="41"/>
      <c r="H756" s="41"/>
      <c r="I756" s="41"/>
      <c r="J756" s="41"/>
    </row>
    <row r="757" ht="15.75" customHeight="1">
      <c r="C757" s="40"/>
      <c r="G757" s="41"/>
      <c r="H757" s="41"/>
      <c r="I757" s="41"/>
      <c r="J757" s="41"/>
    </row>
    <row r="758" ht="15.75" customHeight="1">
      <c r="C758" s="40"/>
      <c r="G758" s="41"/>
      <c r="H758" s="41"/>
      <c r="I758" s="41"/>
      <c r="J758" s="41"/>
    </row>
    <row r="759" ht="15.75" customHeight="1">
      <c r="C759" s="40"/>
      <c r="G759" s="41"/>
      <c r="H759" s="41"/>
      <c r="I759" s="41"/>
      <c r="J759" s="41"/>
    </row>
    <row r="760" ht="15.75" customHeight="1">
      <c r="C760" s="40"/>
      <c r="G760" s="41"/>
      <c r="H760" s="41"/>
      <c r="I760" s="41"/>
      <c r="J760" s="41"/>
    </row>
    <row r="761" ht="15.75" customHeight="1">
      <c r="C761" s="40"/>
      <c r="G761" s="41"/>
      <c r="H761" s="41"/>
      <c r="I761" s="41"/>
      <c r="J761" s="41"/>
    </row>
    <row r="762" ht="15.75" customHeight="1">
      <c r="C762" s="40"/>
      <c r="G762" s="41"/>
      <c r="H762" s="41"/>
      <c r="I762" s="41"/>
      <c r="J762" s="41"/>
    </row>
    <row r="763" ht="15.75" customHeight="1">
      <c r="C763" s="40"/>
      <c r="G763" s="41"/>
      <c r="H763" s="41"/>
      <c r="I763" s="41"/>
      <c r="J763" s="41"/>
    </row>
    <row r="764" ht="15.75" customHeight="1">
      <c r="C764" s="40"/>
      <c r="G764" s="41"/>
      <c r="H764" s="41"/>
      <c r="I764" s="41"/>
      <c r="J764" s="41"/>
    </row>
    <row r="765" ht="15.75" customHeight="1">
      <c r="C765" s="40"/>
      <c r="G765" s="41"/>
      <c r="H765" s="41"/>
      <c r="I765" s="41"/>
      <c r="J765" s="41"/>
    </row>
    <row r="766" ht="15.75" customHeight="1">
      <c r="C766" s="40"/>
      <c r="G766" s="41"/>
      <c r="H766" s="41"/>
      <c r="I766" s="41"/>
      <c r="J766" s="41"/>
    </row>
    <row r="767" ht="15.75" customHeight="1">
      <c r="C767" s="40"/>
      <c r="G767" s="41"/>
      <c r="H767" s="41"/>
      <c r="I767" s="41"/>
      <c r="J767" s="41"/>
    </row>
    <row r="768" ht="15.75" customHeight="1">
      <c r="C768" s="40"/>
      <c r="G768" s="41"/>
      <c r="H768" s="41"/>
      <c r="I768" s="41"/>
      <c r="J768" s="41"/>
    </row>
    <row r="769" ht="15.75" customHeight="1">
      <c r="C769" s="40"/>
      <c r="G769" s="41"/>
      <c r="H769" s="41"/>
      <c r="I769" s="41"/>
      <c r="J769" s="41"/>
    </row>
    <row r="770" ht="15.75" customHeight="1">
      <c r="C770" s="40"/>
      <c r="G770" s="41"/>
      <c r="H770" s="41"/>
      <c r="I770" s="41"/>
      <c r="J770" s="41"/>
    </row>
    <row r="771" ht="15.75" customHeight="1">
      <c r="C771" s="40"/>
      <c r="G771" s="41"/>
      <c r="H771" s="41"/>
      <c r="I771" s="41"/>
      <c r="J771" s="41"/>
    </row>
    <row r="772" ht="15.75" customHeight="1">
      <c r="C772" s="40"/>
      <c r="G772" s="41"/>
      <c r="H772" s="41"/>
      <c r="I772" s="41"/>
      <c r="J772" s="41"/>
    </row>
    <row r="773" ht="15.75" customHeight="1">
      <c r="C773" s="40"/>
      <c r="G773" s="41"/>
      <c r="H773" s="41"/>
      <c r="I773" s="41"/>
      <c r="J773" s="41"/>
    </row>
    <row r="774" ht="15.75" customHeight="1">
      <c r="C774" s="40"/>
      <c r="G774" s="41"/>
      <c r="H774" s="41"/>
      <c r="I774" s="41"/>
      <c r="J774" s="41"/>
    </row>
    <row r="775" ht="15.75" customHeight="1">
      <c r="C775" s="40"/>
      <c r="G775" s="41"/>
      <c r="H775" s="41"/>
      <c r="I775" s="41"/>
      <c r="J775" s="41"/>
    </row>
    <row r="776" ht="15.75" customHeight="1">
      <c r="C776" s="40"/>
      <c r="G776" s="41"/>
      <c r="H776" s="41"/>
      <c r="I776" s="41"/>
      <c r="J776" s="41"/>
    </row>
    <row r="777" ht="15.75" customHeight="1">
      <c r="C777" s="40"/>
      <c r="G777" s="41"/>
      <c r="H777" s="41"/>
      <c r="I777" s="41"/>
      <c r="J777" s="41"/>
    </row>
    <row r="778" ht="15.75" customHeight="1">
      <c r="C778" s="40"/>
      <c r="G778" s="41"/>
      <c r="H778" s="41"/>
      <c r="I778" s="41"/>
      <c r="J778" s="41"/>
    </row>
    <row r="779" ht="15.75" customHeight="1">
      <c r="C779" s="40"/>
      <c r="G779" s="41"/>
      <c r="H779" s="41"/>
      <c r="I779" s="41"/>
      <c r="J779" s="41"/>
    </row>
    <row r="780" ht="15.75" customHeight="1">
      <c r="C780" s="40"/>
      <c r="G780" s="41"/>
      <c r="H780" s="41"/>
      <c r="I780" s="41"/>
      <c r="J780" s="41"/>
    </row>
    <row r="781" ht="15.75" customHeight="1">
      <c r="C781" s="40"/>
      <c r="G781" s="41"/>
      <c r="H781" s="41"/>
      <c r="I781" s="41"/>
      <c r="J781" s="41"/>
    </row>
    <row r="782" ht="15.75" customHeight="1">
      <c r="C782" s="40"/>
      <c r="G782" s="41"/>
      <c r="H782" s="41"/>
      <c r="I782" s="41"/>
      <c r="J782" s="41"/>
    </row>
    <row r="783" ht="15.75" customHeight="1">
      <c r="C783" s="40"/>
      <c r="G783" s="41"/>
      <c r="H783" s="41"/>
      <c r="I783" s="41"/>
      <c r="J783" s="41"/>
    </row>
    <row r="784" ht="15.75" customHeight="1">
      <c r="C784" s="40"/>
      <c r="G784" s="41"/>
      <c r="H784" s="41"/>
      <c r="I784" s="41"/>
      <c r="J784" s="41"/>
    </row>
    <row r="785" ht="15.75" customHeight="1">
      <c r="C785" s="40"/>
      <c r="G785" s="41"/>
      <c r="H785" s="41"/>
      <c r="I785" s="41"/>
      <c r="J785" s="41"/>
    </row>
    <row r="786" ht="15.75" customHeight="1">
      <c r="C786" s="40"/>
      <c r="G786" s="41"/>
      <c r="H786" s="41"/>
      <c r="I786" s="41"/>
      <c r="J786" s="41"/>
    </row>
    <row r="787" ht="15.75" customHeight="1">
      <c r="C787" s="40"/>
      <c r="G787" s="41"/>
      <c r="H787" s="41"/>
      <c r="I787" s="41"/>
      <c r="J787" s="41"/>
    </row>
    <row r="788" ht="15.75" customHeight="1">
      <c r="C788" s="40"/>
      <c r="G788" s="41"/>
      <c r="H788" s="41"/>
      <c r="I788" s="41"/>
      <c r="J788" s="41"/>
    </row>
    <row r="789" ht="15.75" customHeight="1">
      <c r="C789" s="40"/>
      <c r="G789" s="41"/>
      <c r="H789" s="41"/>
      <c r="I789" s="41"/>
      <c r="J789" s="41"/>
    </row>
    <row r="790" ht="15.75" customHeight="1">
      <c r="C790" s="40"/>
      <c r="G790" s="41"/>
      <c r="H790" s="41"/>
      <c r="I790" s="41"/>
      <c r="J790" s="41"/>
    </row>
    <row r="791" ht="15.75" customHeight="1">
      <c r="C791" s="40"/>
      <c r="G791" s="41"/>
      <c r="H791" s="41"/>
      <c r="I791" s="41"/>
      <c r="J791" s="41"/>
    </row>
    <row r="792" ht="15.75" customHeight="1">
      <c r="C792" s="40"/>
      <c r="G792" s="41"/>
      <c r="H792" s="41"/>
      <c r="I792" s="41"/>
      <c r="J792" s="41"/>
    </row>
    <row r="793" ht="15.75" customHeight="1">
      <c r="C793" s="40"/>
      <c r="G793" s="41"/>
      <c r="H793" s="41"/>
      <c r="I793" s="41"/>
      <c r="J793" s="41"/>
    </row>
    <row r="794" ht="15.75" customHeight="1">
      <c r="C794" s="40"/>
      <c r="G794" s="41"/>
      <c r="H794" s="41"/>
      <c r="I794" s="41"/>
      <c r="J794" s="41"/>
    </row>
    <row r="795" ht="15.75" customHeight="1">
      <c r="C795" s="40"/>
      <c r="G795" s="41"/>
      <c r="H795" s="41"/>
      <c r="I795" s="41"/>
      <c r="J795" s="41"/>
    </row>
    <row r="796" ht="15.75" customHeight="1">
      <c r="C796" s="40"/>
      <c r="G796" s="41"/>
      <c r="H796" s="41"/>
      <c r="I796" s="41"/>
      <c r="J796" s="41"/>
    </row>
    <row r="797" ht="15.75" customHeight="1">
      <c r="C797" s="40"/>
      <c r="G797" s="41"/>
      <c r="H797" s="41"/>
      <c r="I797" s="41"/>
      <c r="J797" s="41"/>
    </row>
    <row r="798" ht="15.75" customHeight="1">
      <c r="C798" s="40"/>
      <c r="G798" s="41"/>
      <c r="H798" s="41"/>
      <c r="I798" s="41"/>
      <c r="J798" s="41"/>
    </row>
    <row r="799" ht="15.75" customHeight="1">
      <c r="C799" s="40"/>
      <c r="G799" s="41"/>
      <c r="H799" s="41"/>
      <c r="I799" s="41"/>
      <c r="J799" s="41"/>
    </row>
    <row r="800" ht="15.75" customHeight="1">
      <c r="C800" s="40"/>
      <c r="G800" s="41"/>
      <c r="H800" s="41"/>
      <c r="I800" s="41"/>
      <c r="J800" s="41"/>
    </row>
    <row r="801" ht="15.75" customHeight="1">
      <c r="C801" s="40"/>
      <c r="G801" s="41"/>
      <c r="H801" s="41"/>
      <c r="I801" s="41"/>
      <c r="J801" s="41"/>
    </row>
    <row r="802" ht="15.75" customHeight="1">
      <c r="C802" s="40"/>
      <c r="G802" s="41"/>
      <c r="H802" s="41"/>
      <c r="I802" s="41"/>
      <c r="J802" s="41"/>
    </row>
    <row r="803" ht="15.75" customHeight="1">
      <c r="C803" s="40"/>
      <c r="G803" s="41"/>
      <c r="H803" s="41"/>
      <c r="I803" s="41"/>
      <c r="J803" s="41"/>
    </row>
    <row r="804" ht="15.75" customHeight="1">
      <c r="C804" s="40"/>
      <c r="G804" s="41"/>
      <c r="H804" s="41"/>
      <c r="I804" s="41"/>
      <c r="J804" s="41"/>
    </row>
    <row r="805" ht="15.75" customHeight="1">
      <c r="C805" s="40"/>
      <c r="G805" s="41"/>
      <c r="H805" s="41"/>
      <c r="I805" s="41"/>
      <c r="J805" s="41"/>
    </row>
    <row r="806" ht="15.75" customHeight="1">
      <c r="C806" s="40"/>
      <c r="G806" s="41"/>
      <c r="H806" s="41"/>
      <c r="I806" s="41"/>
      <c r="J806" s="41"/>
    </row>
    <row r="807" ht="15.75" customHeight="1">
      <c r="C807" s="40"/>
      <c r="G807" s="41"/>
      <c r="H807" s="41"/>
      <c r="I807" s="41"/>
      <c r="J807" s="41"/>
    </row>
    <row r="808" ht="15.75" customHeight="1">
      <c r="C808" s="40"/>
      <c r="G808" s="41"/>
      <c r="H808" s="41"/>
      <c r="I808" s="41"/>
      <c r="J808" s="41"/>
    </row>
    <row r="809" ht="15.75" customHeight="1">
      <c r="C809" s="40"/>
      <c r="G809" s="41"/>
      <c r="H809" s="41"/>
      <c r="I809" s="41"/>
      <c r="J809" s="41"/>
    </row>
    <row r="810" ht="15.75" customHeight="1">
      <c r="C810" s="40"/>
      <c r="G810" s="41"/>
      <c r="H810" s="41"/>
      <c r="I810" s="41"/>
      <c r="J810" s="41"/>
    </row>
    <row r="811" ht="15.75" customHeight="1">
      <c r="C811" s="40"/>
      <c r="G811" s="41"/>
      <c r="H811" s="41"/>
      <c r="I811" s="41"/>
      <c r="J811" s="41"/>
    </row>
    <row r="812" ht="15.75" customHeight="1">
      <c r="C812" s="40"/>
      <c r="G812" s="41"/>
      <c r="H812" s="41"/>
      <c r="I812" s="41"/>
      <c r="J812" s="41"/>
    </row>
    <row r="813" ht="15.75" customHeight="1">
      <c r="C813" s="40"/>
      <c r="G813" s="41"/>
      <c r="H813" s="41"/>
      <c r="I813" s="41"/>
      <c r="J813" s="41"/>
    </row>
    <row r="814" ht="15.75" customHeight="1">
      <c r="C814" s="40"/>
      <c r="G814" s="41"/>
      <c r="H814" s="41"/>
      <c r="I814" s="41"/>
      <c r="J814" s="41"/>
    </row>
    <row r="815" ht="15.75" customHeight="1">
      <c r="C815" s="40"/>
      <c r="G815" s="41"/>
      <c r="H815" s="41"/>
      <c r="I815" s="41"/>
      <c r="J815" s="41"/>
    </row>
    <row r="816" ht="15.75" customHeight="1">
      <c r="C816" s="40"/>
      <c r="G816" s="41"/>
      <c r="H816" s="41"/>
      <c r="I816" s="41"/>
      <c r="J816" s="41"/>
    </row>
    <row r="817" ht="15.75" customHeight="1">
      <c r="C817" s="40"/>
      <c r="G817" s="41"/>
      <c r="H817" s="41"/>
      <c r="I817" s="41"/>
      <c r="J817" s="41"/>
    </row>
    <row r="818" ht="15.75" customHeight="1">
      <c r="C818" s="40"/>
      <c r="G818" s="41"/>
      <c r="H818" s="41"/>
      <c r="I818" s="41"/>
      <c r="J818" s="41"/>
    </row>
    <row r="819" ht="15.75" customHeight="1">
      <c r="C819" s="40"/>
      <c r="G819" s="41"/>
      <c r="H819" s="41"/>
      <c r="I819" s="41"/>
      <c r="J819" s="41"/>
    </row>
    <row r="820" ht="15.75" customHeight="1">
      <c r="C820" s="40"/>
      <c r="G820" s="41"/>
      <c r="H820" s="41"/>
      <c r="I820" s="41"/>
      <c r="J820" s="41"/>
    </row>
    <row r="821" ht="15.75" customHeight="1">
      <c r="C821" s="40"/>
      <c r="G821" s="41"/>
      <c r="H821" s="41"/>
      <c r="I821" s="41"/>
      <c r="J821" s="41"/>
    </row>
    <row r="822" ht="15.75" customHeight="1">
      <c r="C822" s="40"/>
      <c r="G822" s="41"/>
      <c r="H822" s="41"/>
      <c r="I822" s="41"/>
      <c r="J822" s="41"/>
    </row>
    <row r="823" ht="15.75" customHeight="1">
      <c r="C823" s="40"/>
      <c r="G823" s="41"/>
      <c r="H823" s="41"/>
      <c r="I823" s="41"/>
      <c r="J823" s="41"/>
    </row>
    <row r="824" ht="15.75" customHeight="1">
      <c r="C824" s="40"/>
      <c r="G824" s="41"/>
      <c r="H824" s="41"/>
      <c r="I824" s="41"/>
      <c r="J824" s="41"/>
    </row>
    <row r="825" ht="15.75" customHeight="1">
      <c r="C825" s="40"/>
      <c r="G825" s="41"/>
      <c r="H825" s="41"/>
      <c r="I825" s="41"/>
      <c r="J825" s="41"/>
    </row>
    <row r="826" ht="15.75" customHeight="1">
      <c r="C826" s="40"/>
      <c r="G826" s="41"/>
      <c r="H826" s="41"/>
      <c r="I826" s="41"/>
      <c r="J826" s="41"/>
    </row>
    <row r="827" ht="15.75" customHeight="1">
      <c r="C827" s="40"/>
      <c r="G827" s="41"/>
      <c r="H827" s="41"/>
      <c r="I827" s="41"/>
      <c r="J827" s="41"/>
    </row>
    <row r="828" ht="15.75" customHeight="1">
      <c r="C828" s="40"/>
      <c r="G828" s="41"/>
      <c r="H828" s="41"/>
      <c r="I828" s="41"/>
      <c r="J828" s="41"/>
    </row>
    <row r="829" ht="15.75" customHeight="1">
      <c r="C829" s="40"/>
      <c r="G829" s="41"/>
      <c r="H829" s="41"/>
      <c r="I829" s="41"/>
      <c r="J829" s="41"/>
    </row>
    <row r="830" ht="15.75" customHeight="1">
      <c r="C830" s="40"/>
      <c r="G830" s="41"/>
      <c r="H830" s="41"/>
      <c r="I830" s="41"/>
      <c r="J830" s="41"/>
    </row>
    <row r="831" ht="15.75" customHeight="1">
      <c r="C831" s="40"/>
      <c r="G831" s="41"/>
      <c r="H831" s="41"/>
      <c r="I831" s="41"/>
      <c r="J831" s="41"/>
    </row>
    <row r="832" ht="15.75" customHeight="1">
      <c r="C832" s="40"/>
      <c r="G832" s="41"/>
      <c r="H832" s="41"/>
      <c r="I832" s="41"/>
      <c r="J832" s="41"/>
    </row>
    <row r="833" ht="15.75" customHeight="1">
      <c r="C833" s="40"/>
      <c r="G833" s="41"/>
      <c r="H833" s="41"/>
      <c r="I833" s="41"/>
      <c r="J833" s="41"/>
    </row>
    <row r="834" ht="15.75" customHeight="1">
      <c r="C834" s="40"/>
      <c r="G834" s="41"/>
      <c r="H834" s="41"/>
      <c r="I834" s="41"/>
      <c r="J834" s="41"/>
    </row>
    <row r="835" ht="15.75" customHeight="1">
      <c r="C835" s="40"/>
      <c r="G835" s="41"/>
      <c r="H835" s="41"/>
      <c r="I835" s="41"/>
      <c r="J835" s="41"/>
    </row>
    <row r="836" ht="15.75" customHeight="1">
      <c r="C836" s="40"/>
      <c r="G836" s="41"/>
      <c r="H836" s="41"/>
      <c r="I836" s="41"/>
      <c r="J836" s="41"/>
    </row>
    <row r="837" ht="15.75" customHeight="1">
      <c r="C837" s="40"/>
      <c r="G837" s="41"/>
      <c r="H837" s="41"/>
      <c r="I837" s="41"/>
      <c r="J837" s="41"/>
    </row>
    <row r="838" ht="15.75" customHeight="1">
      <c r="C838" s="40"/>
      <c r="G838" s="41"/>
      <c r="H838" s="41"/>
      <c r="I838" s="41"/>
      <c r="J838" s="41"/>
    </row>
    <row r="839" ht="15.75" customHeight="1">
      <c r="C839" s="40"/>
      <c r="G839" s="41"/>
      <c r="H839" s="41"/>
      <c r="I839" s="41"/>
      <c r="J839" s="41"/>
    </row>
    <row r="840" ht="15.75" customHeight="1">
      <c r="C840" s="40"/>
      <c r="G840" s="41"/>
      <c r="H840" s="41"/>
      <c r="I840" s="41"/>
      <c r="J840" s="41"/>
    </row>
    <row r="841" ht="15.75" customHeight="1">
      <c r="C841" s="40"/>
      <c r="G841" s="41"/>
      <c r="H841" s="41"/>
      <c r="I841" s="41"/>
      <c r="J841" s="41"/>
    </row>
    <row r="842" ht="15.75" customHeight="1">
      <c r="C842" s="40"/>
      <c r="G842" s="41"/>
      <c r="H842" s="41"/>
      <c r="I842" s="41"/>
      <c r="J842" s="41"/>
    </row>
    <row r="843" ht="15.75" customHeight="1">
      <c r="C843" s="40"/>
      <c r="G843" s="41"/>
      <c r="H843" s="41"/>
      <c r="I843" s="41"/>
      <c r="J843" s="41"/>
    </row>
    <row r="844" ht="15.75" customHeight="1">
      <c r="C844" s="40"/>
      <c r="G844" s="41"/>
      <c r="H844" s="41"/>
      <c r="I844" s="41"/>
      <c r="J844" s="41"/>
    </row>
    <row r="845" ht="15.75" customHeight="1">
      <c r="C845" s="40"/>
      <c r="G845" s="41"/>
      <c r="H845" s="41"/>
      <c r="I845" s="41"/>
      <c r="J845" s="41"/>
    </row>
    <row r="846" ht="15.75" customHeight="1">
      <c r="C846" s="40"/>
      <c r="G846" s="41"/>
      <c r="H846" s="41"/>
      <c r="I846" s="41"/>
      <c r="J846" s="41"/>
    </row>
    <row r="847" ht="15.75" customHeight="1">
      <c r="C847" s="40"/>
      <c r="G847" s="41"/>
      <c r="H847" s="41"/>
      <c r="I847" s="41"/>
      <c r="J847" s="41"/>
    </row>
    <row r="848" ht="15.75" customHeight="1">
      <c r="C848" s="40"/>
      <c r="G848" s="41"/>
      <c r="H848" s="41"/>
      <c r="I848" s="41"/>
      <c r="J848" s="41"/>
    </row>
    <row r="849" ht="15.75" customHeight="1">
      <c r="C849" s="40"/>
      <c r="G849" s="41"/>
      <c r="H849" s="41"/>
      <c r="I849" s="41"/>
      <c r="J849" s="41"/>
    </row>
    <row r="850" ht="15.75" customHeight="1">
      <c r="C850" s="40"/>
      <c r="G850" s="41"/>
      <c r="H850" s="41"/>
      <c r="I850" s="41"/>
      <c r="J850" s="41"/>
    </row>
    <row r="851" ht="15.75" customHeight="1">
      <c r="C851" s="40"/>
      <c r="G851" s="41"/>
      <c r="H851" s="41"/>
      <c r="I851" s="41"/>
      <c r="J851" s="41"/>
    </row>
    <row r="852" ht="15.75" customHeight="1">
      <c r="C852" s="40"/>
      <c r="G852" s="41"/>
      <c r="H852" s="41"/>
      <c r="I852" s="41"/>
      <c r="J852" s="41"/>
    </row>
    <row r="853" ht="15.75" customHeight="1">
      <c r="C853" s="40"/>
      <c r="G853" s="41"/>
      <c r="H853" s="41"/>
      <c r="I853" s="41"/>
      <c r="J853" s="41"/>
    </row>
    <row r="854" ht="15.75" customHeight="1">
      <c r="C854" s="40"/>
      <c r="G854" s="41"/>
      <c r="H854" s="41"/>
      <c r="I854" s="41"/>
      <c r="J854" s="41"/>
    </row>
    <row r="855" ht="15.75" customHeight="1">
      <c r="C855" s="40"/>
      <c r="G855" s="41"/>
      <c r="H855" s="41"/>
      <c r="I855" s="41"/>
      <c r="J855" s="41"/>
    </row>
    <row r="856" ht="15.75" customHeight="1">
      <c r="C856" s="40"/>
      <c r="G856" s="41"/>
      <c r="H856" s="41"/>
      <c r="I856" s="41"/>
      <c r="J856" s="41"/>
    </row>
    <row r="857" ht="15.75" customHeight="1">
      <c r="C857" s="40"/>
      <c r="G857" s="41"/>
      <c r="H857" s="41"/>
      <c r="I857" s="41"/>
      <c r="J857" s="41"/>
    </row>
    <row r="858" ht="15.75" customHeight="1">
      <c r="C858" s="40"/>
      <c r="G858" s="41"/>
      <c r="H858" s="41"/>
      <c r="I858" s="41"/>
      <c r="J858" s="41"/>
    </row>
    <row r="859" ht="15.75" customHeight="1">
      <c r="C859" s="40"/>
      <c r="G859" s="41"/>
      <c r="H859" s="41"/>
      <c r="I859" s="41"/>
      <c r="J859" s="41"/>
    </row>
    <row r="860" ht="15.75" customHeight="1">
      <c r="C860" s="40"/>
      <c r="G860" s="41"/>
      <c r="H860" s="41"/>
      <c r="I860" s="41"/>
      <c r="J860" s="41"/>
    </row>
    <row r="861" ht="15.75" customHeight="1">
      <c r="C861" s="40"/>
      <c r="G861" s="41"/>
      <c r="H861" s="41"/>
      <c r="I861" s="41"/>
      <c r="J861" s="41"/>
    </row>
    <row r="862" ht="15.75" customHeight="1">
      <c r="C862" s="40"/>
      <c r="G862" s="41"/>
      <c r="H862" s="41"/>
      <c r="I862" s="41"/>
      <c r="J862" s="41"/>
    </row>
    <row r="863" ht="15.75" customHeight="1">
      <c r="C863" s="40"/>
      <c r="G863" s="41"/>
      <c r="H863" s="41"/>
      <c r="I863" s="41"/>
      <c r="J863" s="41"/>
    </row>
    <row r="864" ht="15.75" customHeight="1">
      <c r="C864" s="40"/>
      <c r="G864" s="41"/>
      <c r="H864" s="41"/>
      <c r="I864" s="41"/>
      <c r="J864" s="41"/>
    </row>
    <row r="865" ht="15.75" customHeight="1">
      <c r="C865" s="40"/>
      <c r="G865" s="41"/>
      <c r="H865" s="41"/>
      <c r="I865" s="41"/>
      <c r="J865" s="41"/>
    </row>
    <row r="866" ht="15.75" customHeight="1">
      <c r="C866" s="40"/>
      <c r="G866" s="41"/>
      <c r="H866" s="41"/>
      <c r="I866" s="41"/>
      <c r="J866" s="41"/>
    </row>
    <row r="867" ht="15.75" customHeight="1">
      <c r="C867" s="40"/>
      <c r="G867" s="41"/>
      <c r="H867" s="41"/>
      <c r="I867" s="41"/>
      <c r="J867" s="41"/>
    </row>
    <row r="868" ht="15.75" customHeight="1">
      <c r="C868" s="40"/>
      <c r="G868" s="41"/>
      <c r="H868" s="41"/>
      <c r="I868" s="41"/>
      <c r="J868" s="41"/>
    </row>
    <row r="869" ht="15.75" customHeight="1">
      <c r="C869" s="40"/>
      <c r="G869" s="41"/>
      <c r="H869" s="41"/>
      <c r="I869" s="41"/>
      <c r="J869" s="41"/>
    </row>
    <row r="870" ht="15.75" customHeight="1">
      <c r="C870" s="40"/>
      <c r="G870" s="41"/>
      <c r="H870" s="41"/>
      <c r="I870" s="41"/>
      <c r="J870" s="41"/>
    </row>
    <row r="871" ht="15.75" customHeight="1">
      <c r="C871" s="40"/>
      <c r="G871" s="41"/>
      <c r="H871" s="41"/>
      <c r="I871" s="41"/>
      <c r="J871" s="41"/>
    </row>
    <row r="872" ht="15.75" customHeight="1">
      <c r="C872" s="40"/>
      <c r="G872" s="41"/>
      <c r="H872" s="41"/>
      <c r="I872" s="41"/>
      <c r="J872" s="41"/>
    </row>
    <row r="873" ht="15.75" customHeight="1">
      <c r="C873" s="40"/>
      <c r="G873" s="41"/>
      <c r="H873" s="41"/>
      <c r="I873" s="41"/>
      <c r="J873" s="41"/>
    </row>
    <row r="874" ht="15.75" customHeight="1">
      <c r="C874" s="40"/>
      <c r="G874" s="41"/>
      <c r="H874" s="41"/>
      <c r="I874" s="41"/>
      <c r="J874" s="41"/>
    </row>
    <row r="875" ht="15.75" customHeight="1">
      <c r="C875" s="40"/>
      <c r="G875" s="41"/>
      <c r="H875" s="41"/>
      <c r="I875" s="41"/>
      <c r="J875" s="41"/>
    </row>
    <row r="876" ht="15.75" customHeight="1">
      <c r="C876" s="40"/>
      <c r="G876" s="41"/>
      <c r="H876" s="41"/>
      <c r="I876" s="41"/>
      <c r="J876" s="41"/>
    </row>
    <row r="877" ht="15.75" customHeight="1">
      <c r="C877" s="40"/>
      <c r="G877" s="41"/>
      <c r="H877" s="41"/>
      <c r="I877" s="41"/>
      <c r="J877" s="41"/>
    </row>
    <row r="878" ht="15.75" customHeight="1">
      <c r="C878" s="40"/>
      <c r="G878" s="41"/>
      <c r="H878" s="41"/>
      <c r="I878" s="41"/>
      <c r="J878" s="41"/>
    </row>
    <row r="879" ht="15.75" customHeight="1">
      <c r="C879" s="40"/>
      <c r="G879" s="41"/>
      <c r="H879" s="41"/>
      <c r="I879" s="41"/>
      <c r="J879" s="41"/>
    </row>
    <row r="880" ht="15.75" customHeight="1">
      <c r="C880" s="40"/>
      <c r="G880" s="41"/>
      <c r="H880" s="41"/>
      <c r="I880" s="41"/>
      <c r="J880" s="41"/>
    </row>
    <row r="881" ht="15.75" customHeight="1">
      <c r="C881" s="40"/>
      <c r="G881" s="41"/>
      <c r="H881" s="41"/>
      <c r="I881" s="41"/>
      <c r="J881" s="41"/>
    </row>
    <row r="882" ht="15.75" customHeight="1">
      <c r="C882" s="40"/>
      <c r="G882" s="41"/>
      <c r="H882" s="41"/>
      <c r="I882" s="41"/>
      <c r="J882" s="41"/>
    </row>
    <row r="883" ht="15.75" customHeight="1">
      <c r="C883" s="40"/>
      <c r="G883" s="41"/>
      <c r="H883" s="41"/>
      <c r="I883" s="41"/>
      <c r="J883" s="41"/>
    </row>
    <row r="884" ht="15.75" customHeight="1">
      <c r="C884" s="40"/>
      <c r="G884" s="41"/>
      <c r="H884" s="41"/>
      <c r="I884" s="41"/>
      <c r="J884" s="41"/>
    </row>
    <row r="885" ht="15.75" customHeight="1">
      <c r="C885" s="40"/>
      <c r="G885" s="41"/>
      <c r="H885" s="41"/>
      <c r="I885" s="41"/>
      <c r="J885" s="41"/>
    </row>
    <row r="886" ht="15.75" customHeight="1">
      <c r="C886" s="40"/>
      <c r="G886" s="41"/>
      <c r="H886" s="41"/>
      <c r="I886" s="41"/>
      <c r="J886" s="41"/>
    </row>
    <row r="887" ht="15.75" customHeight="1">
      <c r="C887" s="40"/>
      <c r="G887" s="41"/>
      <c r="H887" s="41"/>
      <c r="I887" s="41"/>
      <c r="J887" s="41"/>
    </row>
    <row r="888" ht="15.75" customHeight="1">
      <c r="C888" s="40"/>
      <c r="G888" s="41"/>
      <c r="H888" s="41"/>
      <c r="I888" s="41"/>
      <c r="J888" s="41"/>
    </row>
    <row r="889" ht="15.75" customHeight="1">
      <c r="C889" s="40"/>
      <c r="G889" s="41"/>
      <c r="H889" s="41"/>
      <c r="I889" s="41"/>
      <c r="J889" s="41"/>
    </row>
    <row r="890" ht="15.75" customHeight="1">
      <c r="C890" s="40"/>
      <c r="G890" s="41"/>
      <c r="H890" s="41"/>
      <c r="I890" s="41"/>
      <c r="J890" s="41"/>
    </row>
    <row r="891" ht="15.75" customHeight="1">
      <c r="C891" s="40"/>
      <c r="G891" s="41"/>
      <c r="H891" s="41"/>
      <c r="I891" s="41"/>
      <c r="J891" s="41"/>
    </row>
    <row r="892" ht="15.75" customHeight="1">
      <c r="C892" s="40"/>
      <c r="G892" s="41"/>
      <c r="H892" s="41"/>
      <c r="I892" s="41"/>
      <c r="J892" s="41"/>
    </row>
    <row r="893" ht="15.75" customHeight="1">
      <c r="C893" s="40"/>
      <c r="G893" s="41"/>
      <c r="H893" s="41"/>
      <c r="I893" s="41"/>
      <c r="J893" s="41"/>
    </row>
    <row r="894" ht="15.75" customHeight="1">
      <c r="C894" s="40"/>
      <c r="G894" s="41"/>
      <c r="H894" s="41"/>
      <c r="I894" s="41"/>
      <c r="J894" s="41"/>
    </row>
    <row r="895" ht="15.75" customHeight="1">
      <c r="C895" s="40"/>
      <c r="G895" s="41"/>
      <c r="H895" s="41"/>
      <c r="I895" s="41"/>
      <c r="J895" s="41"/>
    </row>
    <row r="896" ht="15.75" customHeight="1">
      <c r="C896" s="40"/>
      <c r="G896" s="41"/>
      <c r="H896" s="41"/>
      <c r="I896" s="41"/>
      <c r="J896" s="41"/>
    </row>
    <row r="897" ht="15.75" customHeight="1">
      <c r="C897" s="40"/>
      <c r="G897" s="41"/>
      <c r="H897" s="41"/>
      <c r="I897" s="41"/>
      <c r="J897" s="41"/>
    </row>
    <row r="898" ht="15.75" customHeight="1">
      <c r="C898" s="40"/>
      <c r="G898" s="41"/>
      <c r="H898" s="41"/>
      <c r="I898" s="41"/>
      <c r="J898" s="41"/>
    </row>
    <row r="899" ht="15.75" customHeight="1">
      <c r="C899" s="40"/>
      <c r="G899" s="41"/>
      <c r="H899" s="41"/>
      <c r="I899" s="41"/>
      <c r="J899" s="41"/>
    </row>
    <row r="900" ht="15.75" customHeight="1">
      <c r="C900" s="40"/>
      <c r="G900" s="41"/>
      <c r="H900" s="41"/>
      <c r="I900" s="41"/>
      <c r="J900" s="41"/>
    </row>
    <row r="901" ht="15.75" customHeight="1">
      <c r="C901" s="40"/>
      <c r="G901" s="41"/>
      <c r="H901" s="41"/>
      <c r="I901" s="41"/>
      <c r="J901" s="41"/>
    </row>
    <row r="902" ht="15.75" customHeight="1">
      <c r="C902" s="40"/>
      <c r="G902" s="41"/>
      <c r="H902" s="41"/>
      <c r="I902" s="41"/>
      <c r="J902" s="41"/>
    </row>
    <row r="903" ht="15.75" customHeight="1">
      <c r="C903" s="40"/>
      <c r="G903" s="41"/>
      <c r="H903" s="41"/>
      <c r="I903" s="41"/>
      <c r="J903" s="41"/>
    </row>
    <row r="904" ht="15.75" customHeight="1">
      <c r="C904" s="40"/>
      <c r="G904" s="41"/>
      <c r="H904" s="41"/>
      <c r="I904" s="41"/>
      <c r="J904" s="41"/>
    </row>
    <row r="905" ht="15.75" customHeight="1">
      <c r="C905" s="40"/>
      <c r="G905" s="41"/>
      <c r="H905" s="41"/>
      <c r="I905" s="41"/>
      <c r="J905" s="41"/>
    </row>
    <row r="906" ht="15.75" customHeight="1">
      <c r="C906" s="40"/>
      <c r="G906" s="41"/>
      <c r="H906" s="41"/>
      <c r="I906" s="41"/>
      <c r="J906" s="41"/>
    </row>
    <row r="907" ht="15.75" customHeight="1">
      <c r="C907" s="40"/>
      <c r="G907" s="41"/>
      <c r="H907" s="41"/>
      <c r="I907" s="41"/>
      <c r="J907" s="41"/>
    </row>
    <row r="908" ht="15.75" customHeight="1">
      <c r="C908" s="40"/>
      <c r="G908" s="41"/>
      <c r="H908" s="41"/>
      <c r="I908" s="41"/>
      <c r="J908" s="41"/>
    </row>
    <row r="909" ht="15.75" customHeight="1">
      <c r="C909" s="40"/>
      <c r="G909" s="41"/>
      <c r="H909" s="41"/>
      <c r="I909" s="41"/>
      <c r="J909" s="41"/>
    </row>
    <row r="910" ht="15.75" customHeight="1">
      <c r="C910" s="40"/>
      <c r="G910" s="41"/>
      <c r="H910" s="41"/>
      <c r="I910" s="41"/>
      <c r="J910" s="41"/>
    </row>
    <row r="911" ht="15.75" customHeight="1">
      <c r="C911" s="40"/>
      <c r="G911" s="41"/>
      <c r="H911" s="41"/>
      <c r="I911" s="41"/>
      <c r="J911" s="41"/>
    </row>
    <row r="912" ht="15.75" customHeight="1">
      <c r="C912" s="40"/>
      <c r="G912" s="41"/>
      <c r="H912" s="41"/>
      <c r="I912" s="41"/>
      <c r="J912" s="41"/>
    </row>
    <row r="913" ht="15.75" customHeight="1">
      <c r="C913" s="40"/>
      <c r="G913" s="41"/>
      <c r="H913" s="41"/>
      <c r="I913" s="41"/>
      <c r="J913" s="41"/>
    </row>
    <row r="914" ht="15.75" customHeight="1">
      <c r="C914" s="40"/>
      <c r="G914" s="41"/>
      <c r="H914" s="41"/>
      <c r="I914" s="41"/>
      <c r="J914" s="41"/>
    </row>
    <row r="915" ht="15.75" customHeight="1">
      <c r="C915" s="40"/>
      <c r="G915" s="41"/>
      <c r="H915" s="41"/>
      <c r="I915" s="41"/>
      <c r="J915" s="41"/>
    </row>
    <row r="916" ht="15.75" customHeight="1">
      <c r="C916" s="40"/>
      <c r="G916" s="41"/>
      <c r="H916" s="41"/>
      <c r="I916" s="41"/>
      <c r="J916" s="41"/>
    </row>
    <row r="917" ht="15.75" customHeight="1">
      <c r="C917" s="40"/>
      <c r="G917" s="41"/>
      <c r="H917" s="41"/>
      <c r="I917" s="41"/>
      <c r="J917" s="41"/>
    </row>
    <row r="918" ht="15.75" customHeight="1">
      <c r="C918" s="40"/>
      <c r="G918" s="41"/>
      <c r="H918" s="41"/>
      <c r="I918" s="41"/>
      <c r="J918" s="41"/>
    </row>
    <row r="919" ht="15.75" customHeight="1">
      <c r="C919" s="40"/>
      <c r="G919" s="41"/>
      <c r="H919" s="41"/>
      <c r="I919" s="41"/>
      <c r="J919" s="41"/>
    </row>
    <row r="920" ht="15.75" customHeight="1">
      <c r="C920" s="40"/>
      <c r="G920" s="41"/>
      <c r="H920" s="41"/>
      <c r="I920" s="41"/>
      <c r="J920" s="41"/>
    </row>
    <row r="921" ht="15.75" customHeight="1">
      <c r="C921" s="40"/>
      <c r="G921" s="41"/>
      <c r="H921" s="41"/>
      <c r="I921" s="41"/>
      <c r="J921" s="41"/>
    </row>
    <row r="922" ht="15.75" customHeight="1">
      <c r="C922" s="40"/>
      <c r="G922" s="41"/>
      <c r="H922" s="41"/>
      <c r="I922" s="41"/>
      <c r="J922" s="41"/>
    </row>
    <row r="923" ht="15.75" customHeight="1">
      <c r="C923" s="40"/>
      <c r="G923" s="41"/>
      <c r="H923" s="41"/>
      <c r="I923" s="41"/>
      <c r="J923" s="41"/>
    </row>
    <row r="924" ht="15.75" customHeight="1">
      <c r="C924" s="40"/>
      <c r="G924" s="41"/>
      <c r="H924" s="41"/>
      <c r="I924" s="41"/>
      <c r="J924" s="41"/>
    </row>
    <row r="925" ht="15.75" customHeight="1">
      <c r="C925" s="40"/>
      <c r="G925" s="41"/>
      <c r="H925" s="41"/>
      <c r="I925" s="41"/>
      <c r="J925" s="41"/>
    </row>
    <row r="926" ht="15.75" customHeight="1">
      <c r="C926" s="40"/>
      <c r="G926" s="41"/>
      <c r="H926" s="41"/>
      <c r="I926" s="41"/>
      <c r="J926" s="41"/>
    </row>
    <row r="927" ht="15.75" customHeight="1">
      <c r="C927" s="40"/>
      <c r="G927" s="41"/>
      <c r="H927" s="41"/>
      <c r="I927" s="41"/>
      <c r="J927" s="41"/>
    </row>
    <row r="928" ht="15.75" customHeight="1">
      <c r="C928" s="40"/>
      <c r="G928" s="41"/>
      <c r="H928" s="41"/>
      <c r="I928" s="41"/>
      <c r="J928" s="41"/>
    </row>
    <row r="929" ht="15.75" customHeight="1">
      <c r="C929" s="40"/>
      <c r="G929" s="41"/>
      <c r="H929" s="41"/>
      <c r="I929" s="41"/>
      <c r="J929" s="41"/>
    </row>
    <row r="930" ht="15.75" customHeight="1">
      <c r="C930" s="40"/>
      <c r="G930" s="41"/>
      <c r="H930" s="41"/>
      <c r="I930" s="41"/>
      <c r="J930" s="41"/>
    </row>
    <row r="931" ht="15.75" customHeight="1">
      <c r="C931" s="40"/>
      <c r="G931" s="41"/>
      <c r="H931" s="41"/>
      <c r="I931" s="41"/>
      <c r="J931" s="41"/>
    </row>
    <row r="932" ht="15.75" customHeight="1">
      <c r="C932" s="40"/>
      <c r="G932" s="41"/>
      <c r="H932" s="41"/>
      <c r="I932" s="41"/>
      <c r="J932" s="41"/>
    </row>
    <row r="933" ht="15.75" customHeight="1">
      <c r="C933" s="40"/>
      <c r="G933" s="41"/>
      <c r="H933" s="41"/>
      <c r="I933" s="41"/>
      <c r="J933" s="41"/>
    </row>
    <row r="934" ht="15.75" customHeight="1">
      <c r="C934" s="40"/>
      <c r="G934" s="41"/>
      <c r="H934" s="41"/>
      <c r="I934" s="41"/>
      <c r="J934" s="41"/>
    </row>
    <row r="935" ht="15.75" customHeight="1">
      <c r="C935" s="40"/>
      <c r="G935" s="41"/>
      <c r="H935" s="41"/>
      <c r="I935" s="41"/>
      <c r="J935" s="41"/>
    </row>
    <row r="936" ht="15.75" customHeight="1">
      <c r="C936" s="40"/>
      <c r="G936" s="41"/>
      <c r="H936" s="41"/>
      <c r="I936" s="41"/>
      <c r="J936" s="41"/>
    </row>
    <row r="937" ht="15.75" customHeight="1">
      <c r="C937" s="40"/>
      <c r="G937" s="41"/>
      <c r="H937" s="41"/>
      <c r="I937" s="41"/>
      <c r="J937" s="41"/>
    </row>
    <row r="938" ht="15.75" customHeight="1">
      <c r="C938" s="40"/>
      <c r="G938" s="41"/>
      <c r="H938" s="41"/>
      <c r="I938" s="41"/>
      <c r="J938" s="41"/>
    </row>
    <row r="939" ht="15.75" customHeight="1">
      <c r="C939" s="40"/>
      <c r="G939" s="41"/>
      <c r="H939" s="41"/>
      <c r="I939" s="41"/>
      <c r="J939" s="41"/>
    </row>
    <row r="940" ht="15.75" customHeight="1">
      <c r="C940" s="40"/>
      <c r="G940" s="41"/>
      <c r="H940" s="41"/>
      <c r="I940" s="41"/>
      <c r="J940" s="41"/>
    </row>
    <row r="941" ht="15.75" customHeight="1">
      <c r="C941" s="40"/>
      <c r="G941" s="41"/>
      <c r="H941" s="41"/>
      <c r="I941" s="41"/>
      <c r="J941" s="41"/>
    </row>
    <row r="942" ht="15.75" customHeight="1">
      <c r="C942" s="40"/>
      <c r="G942" s="41"/>
      <c r="H942" s="41"/>
      <c r="I942" s="41"/>
      <c r="J942" s="41"/>
    </row>
    <row r="943" ht="15.75" customHeight="1">
      <c r="C943" s="40"/>
      <c r="G943" s="41"/>
      <c r="H943" s="41"/>
      <c r="I943" s="41"/>
      <c r="J943" s="41"/>
    </row>
    <row r="944" ht="15.75" customHeight="1">
      <c r="C944" s="40"/>
      <c r="G944" s="41"/>
      <c r="H944" s="41"/>
      <c r="I944" s="41"/>
      <c r="J944" s="41"/>
    </row>
    <row r="945" ht="15.75" customHeight="1">
      <c r="C945" s="40"/>
      <c r="G945" s="41"/>
      <c r="H945" s="41"/>
      <c r="I945" s="41"/>
      <c r="J945" s="41"/>
    </row>
    <row r="946" ht="15.75" customHeight="1">
      <c r="C946" s="40"/>
      <c r="G946" s="41"/>
      <c r="H946" s="41"/>
      <c r="I946" s="41"/>
      <c r="J946" s="41"/>
    </row>
    <row r="947" ht="15.75" customHeight="1">
      <c r="C947" s="40"/>
      <c r="G947" s="41"/>
      <c r="H947" s="41"/>
      <c r="I947" s="41"/>
      <c r="J947" s="41"/>
    </row>
    <row r="948" ht="15.75" customHeight="1">
      <c r="C948" s="40"/>
      <c r="G948" s="41"/>
      <c r="H948" s="41"/>
      <c r="I948" s="41"/>
      <c r="J948" s="41"/>
    </row>
    <row r="949" ht="15.75" customHeight="1">
      <c r="C949" s="40"/>
      <c r="G949" s="41"/>
      <c r="H949" s="41"/>
      <c r="I949" s="41"/>
      <c r="J949" s="41"/>
    </row>
    <row r="950" ht="15.75" customHeight="1">
      <c r="C950" s="40"/>
      <c r="G950" s="41"/>
      <c r="H950" s="41"/>
      <c r="I950" s="41"/>
      <c r="J950" s="41"/>
    </row>
    <row r="951" ht="15.75" customHeight="1">
      <c r="C951" s="40"/>
      <c r="G951" s="41"/>
      <c r="H951" s="41"/>
      <c r="I951" s="41"/>
      <c r="J951" s="41"/>
    </row>
    <row r="952" ht="15.75" customHeight="1">
      <c r="C952" s="40"/>
      <c r="G952" s="41"/>
      <c r="H952" s="41"/>
      <c r="I952" s="41"/>
      <c r="J952" s="41"/>
    </row>
    <row r="953" ht="15.75" customHeight="1">
      <c r="C953" s="40"/>
      <c r="G953" s="41"/>
      <c r="H953" s="41"/>
      <c r="I953" s="41"/>
      <c r="J953" s="41"/>
    </row>
    <row r="954" ht="15.75" customHeight="1">
      <c r="C954" s="40"/>
      <c r="G954" s="41"/>
      <c r="H954" s="41"/>
      <c r="I954" s="41"/>
      <c r="J954" s="41"/>
    </row>
    <row r="955" ht="15.75" customHeight="1">
      <c r="C955" s="40"/>
      <c r="G955" s="41"/>
      <c r="H955" s="41"/>
      <c r="I955" s="41"/>
      <c r="J955" s="41"/>
    </row>
    <row r="956" ht="15.75" customHeight="1">
      <c r="C956" s="40"/>
      <c r="G956" s="41"/>
      <c r="H956" s="41"/>
      <c r="I956" s="41"/>
      <c r="J956" s="41"/>
    </row>
    <row r="957" ht="15.75" customHeight="1">
      <c r="C957" s="40"/>
      <c r="G957" s="41"/>
      <c r="H957" s="41"/>
      <c r="I957" s="41"/>
      <c r="J957" s="41"/>
    </row>
    <row r="958" ht="15.75" customHeight="1">
      <c r="C958" s="40"/>
      <c r="G958" s="41"/>
      <c r="H958" s="41"/>
      <c r="I958" s="41"/>
      <c r="J958" s="41"/>
    </row>
    <row r="959" ht="15.75" customHeight="1">
      <c r="C959" s="40"/>
      <c r="G959" s="41"/>
      <c r="H959" s="41"/>
      <c r="I959" s="41"/>
      <c r="J959" s="41"/>
    </row>
    <row r="960" ht="15.75" customHeight="1">
      <c r="C960" s="40"/>
      <c r="G960" s="41"/>
      <c r="H960" s="41"/>
      <c r="I960" s="41"/>
      <c r="J960" s="41"/>
    </row>
    <row r="961" ht="15.75" customHeight="1">
      <c r="C961" s="40"/>
      <c r="G961" s="41"/>
      <c r="H961" s="41"/>
      <c r="I961" s="41"/>
      <c r="J961" s="41"/>
    </row>
    <row r="962" ht="15.75" customHeight="1">
      <c r="C962" s="40"/>
      <c r="G962" s="41"/>
      <c r="H962" s="41"/>
      <c r="I962" s="41"/>
      <c r="J962" s="41"/>
    </row>
    <row r="963" ht="15.75" customHeight="1">
      <c r="C963" s="40"/>
      <c r="G963" s="41"/>
      <c r="H963" s="41"/>
      <c r="I963" s="41"/>
      <c r="J963" s="41"/>
    </row>
    <row r="964" ht="15.75" customHeight="1">
      <c r="C964" s="40"/>
      <c r="G964" s="41"/>
      <c r="H964" s="41"/>
      <c r="I964" s="41"/>
      <c r="J964" s="41"/>
    </row>
    <row r="965" ht="15.75" customHeight="1">
      <c r="C965" s="40"/>
      <c r="G965" s="41"/>
      <c r="H965" s="41"/>
      <c r="I965" s="41"/>
      <c r="J965" s="41"/>
    </row>
    <row r="966" ht="15.75" customHeight="1">
      <c r="C966" s="40"/>
      <c r="G966" s="41"/>
      <c r="H966" s="41"/>
      <c r="I966" s="41"/>
      <c r="J966" s="41"/>
    </row>
    <row r="967" ht="15.75" customHeight="1">
      <c r="C967" s="40"/>
      <c r="G967" s="41"/>
      <c r="H967" s="41"/>
      <c r="I967" s="41"/>
      <c r="J967" s="41"/>
    </row>
    <row r="968" ht="15.75" customHeight="1">
      <c r="C968" s="40"/>
      <c r="G968" s="41"/>
      <c r="H968" s="41"/>
      <c r="I968" s="41"/>
      <c r="J968" s="41"/>
    </row>
    <row r="969" ht="15.75" customHeight="1">
      <c r="C969" s="40"/>
      <c r="G969" s="41"/>
      <c r="H969" s="41"/>
      <c r="I969" s="41"/>
      <c r="J969" s="41"/>
    </row>
    <row r="970" ht="15.75" customHeight="1">
      <c r="C970" s="40"/>
      <c r="G970" s="41"/>
      <c r="H970" s="41"/>
      <c r="I970" s="41"/>
      <c r="J970" s="41"/>
    </row>
    <row r="971" ht="15.75" customHeight="1">
      <c r="C971" s="40"/>
      <c r="G971" s="41"/>
      <c r="H971" s="41"/>
      <c r="I971" s="41"/>
      <c r="J971" s="41"/>
    </row>
    <row r="972" ht="15.75" customHeight="1">
      <c r="C972" s="40"/>
      <c r="G972" s="41"/>
      <c r="H972" s="41"/>
      <c r="I972" s="41"/>
      <c r="J972" s="41"/>
    </row>
    <row r="973" ht="15.75" customHeight="1">
      <c r="C973" s="40"/>
      <c r="G973" s="41"/>
      <c r="H973" s="41"/>
      <c r="I973" s="41"/>
      <c r="J973" s="41"/>
    </row>
    <row r="974" ht="15.75" customHeight="1">
      <c r="C974" s="40"/>
      <c r="G974" s="41"/>
      <c r="H974" s="41"/>
      <c r="I974" s="41"/>
      <c r="J974" s="41"/>
    </row>
    <row r="975" ht="15.75" customHeight="1">
      <c r="C975" s="40"/>
      <c r="G975" s="41"/>
      <c r="H975" s="41"/>
      <c r="I975" s="41"/>
      <c r="J975" s="41"/>
    </row>
    <row r="976" ht="15.75" customHeight="1">
      <c r="C976" s="40"/>
      <c r="G976" s="41"/>
      <c r="H976" s="41"/>
      <c r="I976" s="41"/>
      <c r="J976" s="41"/>
    </row>
    <row r="977" ht="15.75" customHeight="1">
      <c r="C977" s="40"/>
      <c r="G977" s="41"/>
      <c r="H977" s="41"/>
      <c r="I977" s="41"/>
      <c r="J977" s="41"/>
    </row>
    <row r="978" ht="15.75" customHeight="1">
      <c r="C978" s="40"/>
      <c r="G978" s="41"/>
      <c r="H978" s="41"/>
      <c r="I978" s="41"/>
      <c r="J978" s="41"/>
    </row>
    <row r="979" ht="15.75" customHeight="1">
      <c r="C979" s="40"/>
      <c r="G979" s="41"/>
      <c r="H979" s="41"/>
      <c r="I979" s="41"/>
      <c r="J979" s="41"/>
    </row>
    <row r="980" ht="15.75" customHeight="1">
      <c r="C980" s="40"/>
      <c r="G980" s="41"/>
      <c r="H980" s="41"/>
      <c r="I980" s="41"/>
      <c r="J980" s="41"/>
    </row>
    <row r="981" ht="15.75" customHeight="1">
      <c r="C981" s="40"/>
      <c r="G981" s="41"/>
      <c r="H981" s="41"/>
      <c r="I981" s="41"/>
      <c r="J981" s="41"/>
    </row>
    <row r="982" ht="15.75" customHeight="1">
      <c r="C982" s="40"/>
      <c r="G982" s="41"/>
      <c r="H982" s="41"/>
      <c r="I982" s="41"/>
      <c r="J982" s="41"/>
    </row>
    <row r="983" ht="15.75" customHeight="1">
      <c r="C983" s="40"/>
      <c r="G983" s="41"/>
      <c r="H983" s="41"/>
      <c r="I983" s="41"/>
      <c r="J983" s="41"/>
    </row>
    <row r="984" ht="15.75" customHeight="1">
      <c r="C984" s="40"/>
      <c r="G984" s="41"/>
      <c r="H984" s="41"/>
      <c r="I984" s="41"/>
      <c r="J984" s="41"/>
    </row>
    <row r="985" ht="15.75" customHeight="1">
      <c r="C985" s="40"/>
      <c r="G985" s="41"/>
      <c r="H985" s="41"/>
      <c r="I985" s="41"/>
      <c r="J985" s="41"/>
    </row>
    <row r="986" ht="15.75" customHeight="1">
      <c r="C986" s="40"/>
      <c r="G986" s="41"/>
      <c r="H986" s="41"/>
      <c r="I986" s="41"/>
      <c r="J986" s="41"/>
    </row>
    <row r="987" ht="15.75" customHeight="1">
      <c r="C987" s="40"/>
      <c r="G987" s="41"/>
      <c r="H987" s="41"/>
      <c r="I987" s="41"/>
      <c r="J987" s="41"/>
    </row>
    <row r="988" ht="15.75" customHeight="1">
      <c r="C988" s="40"/>
      <c r="G988" s="41"/>
      <c r="H988" s="41"/>
      <c r="I988" s="41"/>
      <c r="J988" s="41"/>
    </row>
    <row r="989" ht="15.75" customHeight="1">
      <c r="C989" s="40"/>
      <c r="G989" s="41"/>
      <c r="H989" s="41"/>
      <c r="I989" s="41"/>
      <c r="J989" s="41"/>
    </row>
    <row r="990" ht="15.75" customHeight="1">
      <c r="C990" s="40"/>
      <c r="G990" s="41"/>
      <c r="H990" s="41"/>
      <c r="I990" s="41"/>
      <c r="J990" s="41"/>
    </row>
    <row r="991" ht="15.75" customHeight="1">
      <c r="C991" s="40"/>
      <c r="G991" s="41"/>
      <c r="H991" s="41"/>
      <c r="I991" s="41"/>
      <c r="J991" s="41"/>
    </row>
    <row r="992" ht="15.75" customHeight="1">
      <c r="C992" s="40"/>
      <c r="G992" s="41"/>
      <c r="H992" s="41"/>
      <c r="I992" s="41"/>
      <c r="J992" s="41"/>
    </row>
    <row r="993" ht="15.75" customHeight="1">
      <c r="C993" s="40"/>
      <c r="G993" s="41"/>
      <c r="H993" s="41"/>
      <c r="I993" s="41"/>
      <c r="J993" s="41"/>
    </row>
    <row r="994" ht="15.75" customHeight="1">
      <c r="C994" s="40"/>
      <c r="G994" s="41"/>
      <c r="H994" s="41"/>
      <c r="I994" s="41"/>
      <c r="J994" s="41"/>
    </row>
    <row r="995" ht="15.75" customHeight="1">
      <c r="C995" s="40"/>
      <c r="G995" s="41"/>
      <c r="H995" s="41"/>
      <c r="I995" s="41"/>
      <c r="J995" s="41"/>
    </row>
    <row r="996" ht="15.75" customHeight="1">
      <c r="C996" s="40"/>
      <c r="G996" s="41"/>
      <c r="H996" s="41"/>
      <c r="I996" s="41"/>
      <c r="J996" s="41"/>
    </row>
    <row r="997" ht="15.75" customHeight="1">
      <c r="C997" s="40"/>
      <c r="G997" s="41"/>
      <c r="H997" s="41"/>
      <c r="I997" s="41"/>
      <c r="J997" s="41"/>
    </row>
    <row r="998" ht="15.75" customHeight="1">
      <c r="C998" s="40"/>
      <c r="G998" s="41"/>
      <c r="H998" s="41"/>
      <c r="I998" s="41"/>
      <c r="J998" s="41"/>
    </row>
    <row r="999" ht="15.75" customHeight="1">
      <c r="C999" s="40"/>
      <c r="G999" s="41"/>
      <c r="H999" s="41"/>
      <c r="I999" s="41"/>
      <c r="J999" s="41"/>
    </row>
    <row r="1000" ht="15.75" customHeight="1">
      <c r="C1000" s="40"/>
      <c r="G1000" s="41"/>
      <c r="H1000" s="41"/>
      <c r="I1000" s="41"/>
      <c r="J1000" s="41"/>
    </row>
    <row r="1001" ht="15.75" customHeight="1">
      <c r="C1001" s="40"/>
      <c r="G1001" s="41"/>
      <c r="H1001" s="41"/>
      <c r="I1001" s="41"/>
      <c r="J1001" s="41"/>
    </row>
  </sheetData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1.43"/>
    <col customWidth="1" min="2" max="2" width="37.71"/>
    <col customWidth="1" min="3" max="3" width="13.71"/>
    <col customWidth="1" min="4" max="4" width="16.71"/>
    <col customWidth="1" min="5" max="5" width="11.43"/>
    <col customWidth="1" min="6" max="6" width="19.29"/>
    <col customWidth="1" min="7" max="7" width="16.57"/>
    <col customWidth="1" min="8" max="8" width="19.29"/>
    <col customWidth="1" min="9" max="9" width="21.0"/>
    <col customWidth="1" min="10" max="26" width="11.43"/>
  </cols>
  <sheetData>
    <row r="1">
      <c r="A1" s="3" t="s">
        <v>932</v>
      </c>
      <c r="C1" s="41"/>
      <c r="E1" s="2"/>
      <c r="F1" s="41"/>
    </row>
    <row r="2">
      <c r="A2" s="3"/>
      <c r="C2" s="41"/>
      <c r="E2" s="2" t="s">
        <v>1365</v>
      </c>
      <c r="F2" s="41"/>
    </row>
    <row r="3">
      <c r="C3" s="41"/>
      <c r="E3" s="2" t="s">
        <v>1366</v>
      </c>
      <c r="F3" s="41"/>
    </row>
    <row r="4">
      <c r="C4" s="41"/>
      <c r="E4" s="2" t="s">
        <v>1367</v>
      </c>
      <c r="F4" s="41"/>
    </row>
    <row r="5">
      <c r="C5" s="41"/>
      <c r="E5" s="2" t="s">
        <v>1368</v>
      </c>
      <c r="F5" s="41"/>
    </row>
    <row r="6">
      <c r="C6" s="41"/>
      <c r="E6" s="2" t="s">
        <v>1369</v>
      </c>
      <c r="F6" s="41"/>
    </row>
    <row r="7">
      <c r="C7" s="41"/>
      <c r="E7" s="2" t="s">
        <v>1370</v>
      </c>
      <c r="F7" s="41"/>
    </row>
    <row r="8">
      <c r="C8" s="41"/>
      <c r="F8" s="41"/>
    </row>
    <row r="9">
      <c r="A9" s="45" t="s">
        <v>1371</v>
      </c>
      <c r="B9" s="45" t="s">
        <v>1372</v>
      </c>
      <c r="C9" s="46" t="s">
        <v>1373</v>
      </c>
      <c r="D9" s="45" t="s">
        <v>1374</v>
      </c>
      <c r="E9" s="45" t="s">
        <v>1375</v>
      </c>
      <c r="F9" s="46" t="s">
        <v>1376</v>
      </c>
      <c r="G9" s="47" t="s">
        <v>1377</v>
      </c>
      <c r="H9" s="47" t="s">
        <v>1378</v>
      </c>
      <c r="I9" s="47" t="s">
        <v>59</v>
      </c>
      <c r="K9" s="5" t="s">
        <v>1340</v>
      </c>
      <c r="L9" s="48">
        <v>0.16</v>
      </c>
    </row>
    <row r="10">
      <c r="A10" s="4" t="s">
        <v>1379</v>
      </c>
      <c r="B10" s="4" t="s">
        <v>1380</v>
      </c>
      <c r="C10" s="44">
        <v>241.92</v>
      </c>
      <c r="D10" s="4" t="s">
        <v>1381</v>
      </c>
      <c r="E10" s="4">
        <v>279.0</v>
      </c>
      <c r="F10" s="44"/>
      <c r="G10" s="44">
        <f>'Anclar Formulas'!$F10*16%</f>
        <v>0</v>
      </c>
      <c r="H10" s="44"/>
      <c r="I10" s="44">
        <f>'Anclar Formulas'!$F10+'Anclar Formulas'!$G10</f>
        <v>0</v>
      </c>
      <c r="K10" s="5" t="s">
        <v>1382</v>
      </c>
      <c r="L10" s="48">
        <v>0.05</v>
      </c>
    </row>
    <row r="11">
      <c r="A11" s="4" t="s">
        <v>1383</v>
      </c>
      <c r="B11" s="4" t="s">
        <v>1384</v>
      </c>
      <c r="C11" s="44">
        <v>224.32</v>
      </c>
      <c r="D11" s="4" t="s">
        <v>1381</v>
      </c>
      <c r="E11" s="4">
        <v>1050.0</v>
      </c>
      <c r="F11" s="44"/>
      <c r="G11" s="44">
        <f>'Anclar Formulas'!$F11*16%</f>
        <v>0</v>
      </c>
      <c r="H11" s="44"/>
      <c r="I11" s="44">
        <f>'Anclar Formulas'!$F11+'Anclar Formulas'!$G11</f>
        <v>0</v>
      </c>
    </row>
    <row r="12">
      <c r="A12" s="4" t="s">
        <v>1385</v>
      </c>
      <c r="B12" s="4" t="s">
        <v>1386</v>
      </c>
      <c r="C12" s="44">
        <v>154.8</v>
      </c>
      <c r="D12" s="4" t="s">
        <v>1381</v>
      </c>
      <c r="E12" s="4">
        <v>230.0</v>
      </c>
      <c r="F12" s="44"/>
      <c r="G12" s="44">
        <f>'Anclar Formulas'!$F12*16%</f>
        <v>0</v>
      </c>
      <c r="H12" s="44"/>
      <c r="I12" s="44">
        <f>'Anclar Formulas'!$F12+'Anclar Formulas'!$G12</f>
        <v>0</v>
      </c>
    </row>
    <row r="13">
      <c r="A13" s="4" t="s">
        <v>1387</v>
      </c>
      <c r="B13" s="4" t="s">
        <v>1388</v>
      </c>
      <c r="C13" s="44">
        <v>440.05</v>
      </c>
      <c r="D13" s="4" t="s">
        <v>1381</v>
      </c>
      <c r="E13" s="4">
        <v>1475.0</v>
      </c>
      <c r="F13" s="44"/>
      <c r="G13" s="44">
        <f>'Anclar Formulas'!$F13*16%</f>
        <v>0</v>
      </c>
      <c r="H13" s="44"/>
      <c r="I13" s="44">
        <f>'Anclar Formulas'!$F13+'Anclar Formulas'!$G13</f>
        <v>0</v>
      </c>
    </row>
    <row r="14">
      <c r="A14" s="4" t="s">
        <v>1389</v>
      </c>
      <c r="B14" s="4" t="s">
        <v>1390</v>
      </c>
      <c r="C14" s="44">
        <v>5.21</v>
      </c>
      <c r="D14" s="4" t="s">
        <v>1381</v>
      </c>
      <c r="E14" s="4">
        <v>1255.0</v>
      </c>
      <c r="F14" s="44"/>
      <c r="G14" s="44">
        <f>'Anclar Formulas'!$F14*16%</f>
        <v>0</v>
      </c>
      <c r="H14" s="44"/>
      <c r="I14" s="44">
        <f>'Anclar Formulas'!$F14+'Anclar Formulas'!$G14</f>
        <v>0</v>
      </c>
    </row>
    <row r="15">
      <c r="A15" s="4" t="s">
        <v>1391</v>
      </c>
      <c r="B15" s="4" t="s">
        <v>1392</v>
      </c>
      <c r="C15" s="44">
        <v>12.82</v>
      </c>
      <c r="D15" s="4" t="s">
        <v>1381</v>
      </c>
      <c r="E15" s="4">
        <v>1094.0</v>
      </c>
      <c r="F15" s="44"/>
      <c r="G15" s="44">
        <f>'Anclar Formulas'!$F15*16%</f>
        <v>0</v>
      </c>
      <c r="H15" s="44"/>
      <c r="I15" s="44">
        <f>'Anclar Formulas'!$F15+'Anclar Formulas'!$G15</f>
        <v>0</v>
      </c>
    </row>
    <row r="16">
      <c r="A16" s="4" t="s">
        <v>1393</v>
      </c>
      <c r="B16" s="4" t="s">
        <v>1394</v>
      </c>
      <c r="C16" s="44">
        <v>101.45</v>
      </c>
      <c r="D16" s="4" t="s">
        <v>1381</v>
      </c>
      <c r="E16" s="4">
        <v>56.0</v>
      </c>
      <c r="F16" s="44"/>
      <c r="G16" s="44">
        <f>'Anclar Formulas'!$F16*16%</f>
        <v>0</v>
      </c>
      <c r="H16" s="44"/>
      <c r="I16" s="44">
        <f>'Anclar Formulas'!$F16+'Anclar Formulas'!$G16</f>
        <v>0</v>
      </c>
    </row>
    <row r="17">
      <c r="A17" s="4" t="s">
        <v>1395</v>
      </c>
      <c r="B17" s="4" t="s">
        <v>1396</v>
      </c>
      <c r="C17" s="44">
        <v>267.93</v>
      </c>
      <c r="D17" s="4" t="s">
        <v>1381</v>
      </c>
      <c r="E17" s="4">
        <v>253.0</v>
      </c>
      <c r="F17" s="44"/>
      <c r="G17" s="44">
        <f>'Anclar Formulas'!$F17*16%</f>
        <v>0</v>
      </c>
      <c r="H17" s="44"/>
      <c r="I17" s="44">
        <f>'Anclar Formulas'!$F17+'Anclar Formulas'!$G17</f>
        <v>0</v>
      </c>
    </row>
    <row r="18">
      <c r="A18" s="4" t="s">
        <v>1397</v>
      </c>
      <c r="B18" s="4" t="s">
        <v>1398</v>
      </c>
      <c r="C18" s="44">
        <v>135.29</v>
      </c>
      <c r="D18" s="4" t="s">
        <v>1381</v>
      </c>
      <c r="E18" s="4">
        <v>344.0</v>
      </c>
      <c r="F18" s="44"/>
      <c r="G18" s="44">
        <f>'Anclar Formulas'!$F18*16%</f>
        <v>0</v>
      </c>
      <c r="H18" s="44"/>
      <c r="I18" s="44">
        <f>'Anclar Formulas'!$F18+'Anclar Formulas'!$G18</f>
        <v>0</v>
      </c>
    </row>
    <row r="19">
      <c r="A19" s="4" t="s">
        <v>1399</v>
      </c>
      <c r="B19" s="4" t="s">
        <v>1400</v>
      </c>
      <c r="C19" s="44">
        <v>127.58</v>
      </c>
      <c r="D19" s="4" t="s">
        <v>1381</v>
      </c>
      <c r="E19" s="4">
        <v>51.0</v>
      </c>
      <c r="F19" s="44"/>
      <c r="G19" s="44">
        <f>'Anclar Formulas'!$F19*16%</f>
        <v>0</v>
      </c>
      <c r="H19" s="44"/>
      <c r="I19" s="44">
        <f>'Anclar Formulas'!$F19+'Anclar Formulas'!$G19</f>
        <v>0</v>
      </c>
    </row>
    <row r="20">
      <c r="A20" s="4" t="s">
        <v>1401</v>
      </c>
      <c r="B20" s="4" t="s">
        <v>1402</v>
      </c>
      <c r="C20" s="44">
        <v>76.15</v>
      </c>
      <c r="D20" s="4" t="s">
        <v>1381</v>
      </c>
      <c r="E20" s="4">
        <v>1217.0</v>
      </c>
      <c r="F20" s="44"/>
      <c r="G20" s="44">
        <f>'Anclar Formulas'!$F20*16%</f>
        <v>0</v>
      </c>
      <c r="H20" s="44"/>
      <c r="I20" s="44">
        <f>'Anclar Formulas'!$F20+'Anclar Formulas'!$G20</f>
        <v>0</v>
      </c>
    </row>
    <row r="21">
      <c r="A21" s="4" t="s">
        <v>1403</v>
      </c>
      <c r="B21" s="4" t="s">
        <v>1404</v>
      </c>
      <c r="C21" s="44">
        <v>76.15</v>
      </c>
      <c r="D21" s="4" t="s">
        <v>1381</v>
      </c>
      <c r="E21" s="4">
        <v>570.0</v>
      </c>
      <c r="F21" s="44"/>
      <c r="G21" s="44">
        <f>'Anclar Formulas'!$F21*16%</f>
        <v>0</v>
      </c>
      <c r="H21" s="44"/>
      <c r="I21" s="44">
        <f>'Anclar Formulas'!$F21+'Anclar Formulas'!$G21</f>
        <v>0</v>
      </c>
    </row>
    <row r="22" ht="15.75" customHeight="1">
      <c r="A22" s="4" t="s">
        <v>1405</v>
      </c>
      <c r="B22" s="4" t="s">
        <v>1406</v>
      </c>
      <c r="C22" s="44">
        <v>70.74</v>
      </c>
      <c r="D22" s="4" t="s">
        <v>1381</v>
      </c>
      <c r="E22" s="4">
        <v>693.0</v>
      </c>
      <c r="F22" s="44"/>
      <c r="G22" s="44">
        <f>'Anclar Formulas'!$F22*16%</f>
        <v>0</v>
      </c>
      <c r="H22" s="44"/>
      <c r="I22" s="44">
        <f>'Anclar Formulas'!$F22+'Anclar Formulas'!$G22</f>
        <v>0</v>
      </c>
    </row>
    <row r="23" ht="15.75" customHeight="1">
      <c r="A23" s="4" t="s">
        <v>1407</v>
      </c>
      <c r="B23" s="4" t="s">
        <v>1408</v>
      </c>
      <c r="C23" s="44">
        <v>70.44</v>
      </c>
      <c r="D23" s="4" t="s">
        <v>1381</v>
      </c>
      <c r="E23" s="4">
        <v>875.0</v>
      </c>
      <c r="F23" s="44"/>
      <c r="G23" s="44">
        <f>'Anclar Formulas'!$F23*16%</f>
        <v>0</v>
      </c>
      <c r="H23" s="44"/>
      <c r="I23" s="44">
        <f>'Anclar Formulas'!$F23+'Anclar Formulas'!$G23</f>
        <v>0</v>
      </c>
    </row>
    <row r="24" ht="15.75" customHeight="1">
      <c r="A24" s="4" t="s">
        <v>1409</v>
      </c>
      <c r="B24" s="4" t="s">
        <v>1410</v>
      </c>
      <c r="C24" s="44">
        <v>116.35</v>
      </c>
      <c r="D24" s="4" t="s">
        <v>1381</v>
      </c>
      <c r="E24" s="4">
        <v>1483.0</v>
      </c>
      <c r="F24" s="44"/>
      <c r="G24" s="44">
        <f>'Anclar Formulas'!$F24*16%</f>
        <v>0</v>
      </c>
      <c r="H24" s="44"/>
      <c r="I24" s="44">
        <f>'Anclar Formulas'!$F24+'Anclar Formulas'!$G24</f>
        <v>0</v>
      </c>
    </row>
    <row r="25" ht="15.75" customHeight="1">
      <c r="A25" s="4" t="s">
        <v>1411</v>
      </c>
      <c r="B25" s="4" t="s">
        <v>1412</v>
      </c>
      <c r="C25" s="44">
        <v>116.35</v>
      </c>
      <c r="D25" s="4" t="s">
        <v>1381</v>
      </c>
      <c r="E25" s="4">
        <v>1215.0</v>
      </c>
      <c r="F25" s="44"/>
      <c r="G25" s="44">
        <f>'Anclar Formulas'!$F25*16%</f>
        <v>0</v>
      </c>
      <c r="H25" s="44"/>
      <c r="I25" s="44">
        <f>'Anclar Formulas'!$F25+'Anclar Formulas'!$G25</f>
        <v>0</v>
      </c>
    </row>
    <row r="26" ht="15.75" customHeight="1">
      <c r="A26" s="4" t="s">
        <v>1413</v>
      </c>
      <c r="B26" s="4" t="s">
        <v>1414</v>
      </c>
      <c r="C26" s="44">
        <v>77.62</v>
      </c>
      <c r="D26" s="4" t="s">
        <v>1381</v>
      </c>
      <c r="E26" s="4">
        <v>281.0</v>
      </c>
      <c r="F26" s="44"/>
      <c r="G26" s="44">
        <f>'Anclar Formulas'!$F26*16%</f>
        <v>0</v>
      </c>
      <c r="H26" s="44"/>
      <c r="I26" s="44">
        <f>'Anclar Formulas'!$F26+'Anclar Formulas'!$G26</f>
        <v>0</v>
      </c>
    </row>
    <row r="27" ht="15.75" customHeight="1">
      <c r="A27" s="4" t="s">
        <v>1415</v>
      </c>
      <c r="B27" s="4" t="s">
        <v>1416</v>
      </c>
      <c r="C27" s="44">
        <v>46.36</v>
      </c>
      <c r="D27" s="4" t="s">
        <v>1381</v>
      </c>
      <c r="E27" s="4">
        <v>967.0</v>
      </c>
      <c r="F27" s="44"/>
      <c r="G27" s="44">
        <f>'Anclar Formulas'!$F27*16%</f>
        <v>0</v>
      </c>
      <c r="H27" s="44"/>
      <c r="I27" s="44">
        <f>'Anclar Formulas'!$F27+'Anclar Formulas'!$G27</f>
        <v>0</v>
      </c>
    </row>
    <row r="28" ht="15.75" customHeight="1">
      <c r="A28" s="4" t="s">
        <v>1417</v>
      </c>
      <c r="B28" s="4" t="s">
        <v>1418</v>
      </c>
      <c r="C28" s="44">
        <v>46.36</v>
      </c>
      <c r="D28" s="4" t="s">
        <v>1381</v>
      </c>
      <c r="E28" s="4">
        <v>1396.0</v>
      </c>
      <c r="F28" s="44"/>
      <c r="G28" s="44">
        <f>'Anclar Formulas'!$F28*16%</f>
        <v>0</v>
      </c>
      <c r="H28" s="44"/>
      <c r="I28" s="44">
        <f>'Anclar Formulas'!$F28+'Anclar Formulas'!$G28</f>
        <v>0</v>
      </c>
    </row>
    <row r="29" ht="15.75" customHeight="1">
      <c r="A29" s="4" t="s">
        <v>1419</v>
      </c>
      <c r="B29" s="4" t="s">
        <v>1420</v>
      </c>
      <c r="C29" s="44">
        <v>46.36</v>
      </c>
      <c r="D29" s="4" t="s">
        <v>1381</v>
      </c>
      <c r="E29" s="4">
        <v>784.0</v>
      </c>
      <c r="F29" s="44"/>
      <c r="G29" s="44">
        <f>'Anclar Formulas'!$F29*16%</f>
        <v>0</v>
      </c>
      <c r="H29" s="44"/>
      <c r="I29" s="44">
        <f>'Anclar Formulas'!$F29+'Anclar Formulas'!$G29</f>
        <v>0</v>
      </c>
    </row>
    <row r="30" ht="15.75" customHeight="1">
      <c r="A30" s="4" t="s">
        <v>1421</v>
      </c>
      <c r="B30" s="4" t="s">
        <v>1422</v>
      </c>
      <c r="C30" s="44">
        <v>84.25</v>
      </c>
      <c r="D30" s="4" t="s">
        <v>1381</v>
      </c>
      <c r="E30" s="4">
        <v>554.0</v>
      </c>
      <c r="F30" s="44"/>
      <c r="G30" s="44">
        <f>'Anclar Formulas'!$F30*16%</f>
        <v>0</v>
      </c>
      <c r="H30" s="44"/>
      <c r="I30" s="44">
        <f>'Anclar Formulas'!$F30+'Anclar Formulas'!$G30</f>
        <v>0</v>
      </c>
    </row>
    <row r="31" ht="15.75" customHeight="1">
      <c r="A31" s="4" t="s">
        <v>1423</v>
      </c>
      <c r="B31" s="4" t="s">
        <v>1424</v>
      </c>
      <c r="C31" s="44">
        <v>72.11</v>
      </c>
      <c r="D31" s="4" t="s">
        <v>1381</v>
      </c>
      <c r="E31" s="4">
        <v>982.0</v>
      </c>
      <c r="F31" s="44"/>
      <c r="G31" s="44">
        <f>'Anclar Formulas'!$F31*16%</f>
        <v>0</v>
      </c>
      <c r="H31" s="44"/>
      <c r="I31" s="44">
        <f>'Anclar Formulas'!$F31+'Anclar Formulas'!$G31</f>
        <v>0</v>
      </c>
    </row>
    <row r="32" ht="15.75" customHeight="1">
      <c r="A32" s="4" t="s">
        <v>1425</v>
      </c>
      <c r="B32" s="4" t="s">
        <v>1426</v>
      </c>
      <c r="C32" s="44">
        <v>75.4</v>
      </c>
      <c r="D32" s="4" t="s">
        <v>1381</v>
      </c>
      <c r="E32" s="4">
        <v>1265.0</v>
      </c>
      <c r="F32" s="44"/>
      <c r="G32" s="44">
        <f>'Anclar Formulas'!$F32*16%</f>
        <v>0</v>
      </c>
      <c r="H32" s="44"/>
      <c r="I32" s="44">
        <f>'Anclar Formulas'!$F32+'Anclar Formulas'!$G32</f>
        <v>0</v>
      </c>
    </row>
    <row r="33" ht="15.75" customHeight="1">
      <c r="A33" s="4" t="s">
        <v>1427</v>
      </c>
      <c r="B33" s="4" t="s">
        <v>1428</v>
      </c>
      <c r="C33" s="44">
        <v>67.2</v>
      </c>
      <c r="D33" s="4" t="s">
        <v>1381</v>
      </c>
      <c r="E33" s="4">
        <v>222.0</v>
      </c>
      <c r="F33" s="44"/>
      <c r="G33" s="44">
        <f>'Anclar Formulas'!$F33*16%</f>
        <v>0</v>
      </c>
      <c r="H33" s="44"/>
      <c r="I33" s="44">
        <f>'Anclar Formulas'!$F33+'Anclar Formulas'!$G33</f>
        <v>0</v>
      </c>
    </row>
    <row r="34" ht="15.75" customHeight="1">
      <c r="A34" s="4" t="s">
        <v>1429</v>
      </c>
      <c r="B34" s="4" t="s">
        <v>1430</v>
      </c>
      <c r="C34" s="44">
        <v>12.78</v>
      </c>
      <c r="D34" s="4" t="s">
        <v>1381</v>
      </c>
      <c r="E34" s="4">
        <v>972.0</v>
      </c>
      <c r="F34" s="44"/>
      <c r="G34" s="44">
        <f>'Anclar Formulas'!$F34*16%</f>
        <v>0</v>
      </c>
      <c r="H34" s="44"/>
      <c r="I34" s="44">
        <f>'Anclar Formulas'!$F34+'Anclar Formulas'!$G34</f>
        <v>0</v>
      </c>
    </row>
    <row r="35" ht="15.75" customHeight="1">
      <c r="A35" s="4" t="s">
        <v>1431</v>
      </c>
      <c r="B35" s="4" t="s">
        <v>1432</v>
      </c>
      <c r="C35" s="44">
        <v>78.49</v>
      </c>
      <c r="D35" s="4" t="s">
        <v>1381</v>
      </c>
      <c r="E35" s="4">
        <v>888.0</v>
      </c>
      <c r="F35" s="44"/>
      <c r="G35" s="44">
        <f>'Anclar Formulas'!$F35*16%</f>
        <v>0</v>
      </c>
      <c r="H35" s="44"/>
      <c r="I35" s="44">
        <f>'Anclar Formulas'!$F35+'Anclar Formulas'!$G35</f>
        <v>0</v>
      </c>
    </row>
    <row r="36" ht="15.75" customHeight="1">
      <c r="A36" s="4" t="s">
        <v>1433</v>
      </c>
      <c r="B36" s="4" t="s">
        <v>1434</v>
      </c>
      <c r="C36" s="44">
        <v>8.69</v>
      </c>
      <c r="D36" s="4" t="s">
        <v>1381</v>
      </c>
      <c r="E36" s="4">
        <v>637.0</v>
      </c>
      <c r="F36" s="44"/>
      <c r="G36" s="44">
        <f>'Anclar Formulas'!$F36*16%</f>
        <v>0</v>
      </c>
      <c r="H36" s="44"/>
      <c r="I36" s="44">
        <f>'Anclar Formulas'!$F36+'Anclar Formulas'!$G36</f>
        <v>0</v>
      </c>
    </row>
    <row r="37" ht="15.75" customHeight="1">
      <c r="A37" s="4" t="s">
        <v>1435</v>
      </c>
      <c r="B37" s="4" t="s">
        <v>1436</v>
      </c>
      <c r="C37" s="44">
        <v>27.3</v>
      </c>
      <c r="D37" s="4" t="s">
        <v>1381</v>
      </c>
      <c r="E37" s="4">
        <v>412.0</v>
      </c>
      <c r="F37" s="44"/>
      <c r="G37" s="44">
        <f>'Anclar Formulas'!$F37*16%</f>
        <v>0</v>
      </c>
      <c r="H37" s="44"/>
      <c r="I37" s="44">
        <f>'Anclar Formulas'!$F37+'Anclar Formulas'!$G37</f>
        <v>0</v>
      </c>
    </row>
    <row r="38" ht="15.75" customHeight="1">
      <c r="A38" s="4" t="s">
        <v>1437</v>
      </c>
      <c r="B38" s="4" t="s">
        <v>1438</v>
      </c>
      <c r="C38" s="44">
        <v>75.39</v>
      </c>
      <c r="D38" s="4" t="s">
        <v>1381</v>
      </c>
      <c r="E38" s="4">
        <v>919.0</v>
      </c>
      <c r="F38" s="44"/>
      <c r="G38" s="44">
        <f>'Anclar Formulas'!$F38*16%</f>
        <v>0</v>
      </c>
      <c r="H38" s="44"/>
      <c r="I38" s="44">
        <f>'Anclar Formulas'!$F38+'Anclar Formulas'!$G38</f>
        <v>0</v>
      </c>
    </row>
    <row r="39" ht="15.75" customHeight="1">
      <c r="A39" s="4" t="s">
        <v>1439</v>
      </c>
      <c r="B39" s="4" t="s">
        <v>1440</v>
      </c>
      <c r="C39" s="44">
        <v>172.11</v>
      </c>
      <c r="D39" s="4" t="s">
        <v>1381</v>
      </c>
      <c r="E39" s="4">
        <v>548.0</v>
      </c>
      <c r="F39" s="44"/>
      <c r="G39" s="44">
        <f>'Anclar Formulas'!$F39*16%</f>
        <v>0</v>
      </c>
      <c r="H39" s="44"/>
      <c r="I39" s="44">
        <f>'Anclar Formulas'!$F39+'Anclar Formulas'!$G39</f>
        <v>0</v>
      </c>
    </row>
    <row r="40" ht="15.75" customHeight="1">
      <c r="A40" s="4" t="s">
        <v>1441</v>
      </c>
      <c r="B40" s="4" t="s">
        <v>1442</v>
      </c>
      <c r="C40" s="44">
        <v>105.16</v>
      </c>
      <c r="D40" s="4" t="s">
        <v>1381</v>
      </c>
      <c r="E40" s="4">
        <v>367.0</v>
      </c>
      <c r="F40" s="44"/>
      <c r="G40" s="44">
        <f>'Anclar Formulas'!$F40*16%</f>
        <v>0</v>
      </c>
      <c r="H40" s="44"/>
      <c r="I40" s="44">
        <f>'Anclar Formulas'!$F40+'Anclar Formulas'!$G40</f>
        <v>0</v>
      </c>
    </row>
    <row r="41" ht="15.75" customHeight="1">
      <c r="A41" s="4" t="s">
        <v>1443</v>
      </c>
      <c r="B41" s="4" t="s">
        <v>1444</v>
      </c>
      <c r="C41" s="44">
        <v>206.82</v>
      </c>
      <c r="D41" s="4" t="s">
        <v>1381</v>
      </c>
      <c r="E41" s="4">
        <v>690.0</v>
      </c>
      <c r="F41" s="44"/>
      <c r="G41" s="44">
        <f>'Anclar Formulas'!$F41*16%</f>
        <v>0</v>
      </c>
      <c r="H41" s="44"/>
      <c r="I41" s="44">
        <f>'Anclar Formulas'!$F41+'Anclar Formulas'!$G41</f>
        <v>0</v>
      </c>
    </row>
    <row r="42" ht="15.75" customHeight="1">
      <c r="A42" s="4" t="s">
        <v>1445</v>
      </c>
      <c r="B42" s="4" t="s">
        <v>1446</v>
      </c>
      <c r="C42" s="44">
        <v>367.39</v>
      </c>
      <c r="D42" s="4" t="s">
        <v>1381</v>
      </c>
      <c r="E42" s="4">
        <v>368.0</v>
      </c>
      <c r="F42" s="44"/>
      <c r="G42" s="44">
        <f>'Anclar Formulas'!$F42*16%</f>
        <v>0</v>
      </c>
      <c r="H42" s="44"/>
      <c r="I42" s="44">
        <f>'Anclar Formulas'!$F42+'Anclar Formulas'!$G42</f>
        <v>0</v>
      </c>
    </row>
    <row r="43" ht="15.75" customHeight="1">
      <c r="A43" s="4" t="s">
        <v>1447</v>
      </c>
      <c r="B43" s="4" t="s">
        <v>1448</v>
      </c>
      <c r="C43" s="44">
        <v>101.82</v>
      </c>
      <c r="D43" s="4" t="s">
        <v>1381</v>
      </c>
      <c r="E43" s="4">
        <v>1109.0</v>
      </c>
      <c r="F43" s="44"/>
      <c r="G43" s="44">
        <f>'Anclar Formulas'!$F43*16%</f>
        <v>0</v>
      </c>
      <c r="H43" s="44"/>
      <c r="I43" s="44">
        <f>'Anclar Formulas'!$F43+'Anclar Formulas'!$G43</f>
        <v>0</v>
      </c>
    </row>
    <row r="44" ht="15.75" customHeight="1">
      <c r="A44" s="4" t="s">
        <v>1449</v>
      </c>
      <c r="B44" s="4" t="s">
        <v>1450</v>
      </c>
      <c r="C44" s="44">
        <v>432.51</v>
      </c>
      <c r="D44" s="4" t="s">
        <v>1381</v>
      </c>
      <c r="E44" s="4">
        <v>1368.0</v>
      </c>
      <c r="F44" s="44"/>
      <c r="G44" s="44">
        <f>'Anclar Formulas'!$F44*16%</f>
        <v>0</v>
      </c>
      <c r="H44" s="44"/>
      <c r="I44" s="44">
        <f>'Anclar Formulas'!$F44+'Anclar Formulas'!$G44</f>
        <v>0</v>
      </c>
    </row>
    <row r="45" ht="15.75" customHeight="1">
      <c r="A45" s="4" t="s">
        <v>1451</v>
      </c>
      <c r="B45" s="4" t="s">
        <v>1452</v>
      </c>
      <c r="C45" s="44">
        <v>322.91</v>
      </c>
      <c r="D45" s="4" t="s">
        <v>1381</v>
      </c>
      <c r="E45" s="4">
        <v>957.0</v>
      </c>
      <c r="F45" s="44"/>
      <c r="G45" s="44">
        <f>'Anclar Formulas'!$F45*16%</f>
        <v>0</v>
      </c>
      <c r="H45" s="44"/>
      <c r="I45" s="44">
        <f>'Anclar Formulas'!$F45+'Anclar Formulas'!$G45</f>
        <v>0</v>
      </c>
    </row>
    <row r="46" ht="15.75" customHeight="1">
      <c r="A46" s="4" t="s">
        <v>1453</v>
      </c>
      <c r="B46" s="4" t="s">
        <v>1454</v>
      </c>
      <c r="C46" s="44">
        <v>292.66</v>
      </c>
      <c r="D46" s="4" t="s">
        <v>1381</v>
      </c>
      <c r="E46" s="4">
        <v>313.0</v>
      </c>
      <c r="F46" s="44"/>
      <c r="G46" s="44">
        <f>'Anclar Formulas'!$F46*16%</f>
        <v>0</v>
      </c>
      <c r="H46" s="44"/>
      <c r="I46" s="44">
        <f>'Anclar Formulas'!$F46+'Anclar Formulas'!$G46</f>
        <v>0</v>
      </c>
    </row>
    <row r="47" ht="15.75" customHeight="1">
      <c r="A47" s="4" t="s">
        <v>1455</v>
      </c>
      <c r="B47" s="4" t="s">
        <v>1456</v>
      </c>
      <c r="C47" s="44">
        <v>321.41</v>
      </c>
      <c r="D47" s="4" t="s">
        <v>1381</v>
      </c>
      <c r="E47" s="4">
        <v>921.0</v>
      </c>
      <c r="F47" s="44"/>
      <c r="G47" s="44">
        <f>'Anclar Formulas'!$F47*16%</f>
        <v>0</v>
      </c>
      <c r="H47" s="44"/>
      <c r="I47" s="44">
        <f>'Anclar Formulas'!$F47+'Anclar Formulas'!$G47</f>
        <v>0</v>
      </c>
    </row>
    <row r="48" ht="15.75" customHeight="1">
      <c r="A48" s="4" t="s">
        <v>1457</v>
      </c>
      <c r="B48" s="4" t="s">
        <v>1458</v>
      </c>
      <c r="C48" s="44">
        <v>43.5</v>
      </c>
      <c r="D48" s="4" t="s">
        <v>1381</v>
      </c>
      <c r="E48" s="4">
        <v>345.0</v>
      </c>
      <c r="F48" s="44"/>
      <c r="G48" s="44">
        <f>'Anclar Formulas'!$F48*16%</f>
        <v>0</v>
      </c>
      <c r="H48" s="44"/>
      <c r="I48" s="44">
        <f>'Anclar Formulas'!$F48+'Anclar Formulas'!$G48</f>
        <v>0</v>
      </c>
    </row>
    <row r="49" ht="15.75" customHeight="1">
      <c r="A49" s="4" t="s">
        <v>1459</v>
      </c>
      <c r="B49" s="4" t="s">
        <v>1460</v>
      </c>
      <c r="C49" s="44">
        <v>43.5</v>
      </c>
      <c r="D49" s="4" t="s">
        <v>1381</v>
      </c>
      <c r="E49" s="4">
        <v>778.0</v>
      </c>
      <c r="F49" s="44"/>
      <c r="G49" s="44">
        <f>'Anclar Formulas'!$F49*16%</f>
        <v>0</v>
      </c>
      <c r="H49" s="44"/>
      <c r="I49" s="44">
        <f>'Anclar Formulas'!$F49+'Anclar Formulas'!$G49</f>
        <v>0</v>
      </c>
    </row>
    <row r="50" ht="15.75" customHeight="1">
      <c r="A50" s="4" t="s">
        <v>1461</v>
      </c>
      <c r="B50" s="4" t="s">
        <v>1462</v>
      </c>
      <c r="C50" s="44">
        <v>107.5</v>
      </c>
      <c r="D50" s="4" t="s">
        <v>1381</v>
      </c>
      <c r="E50" s="4">
        <v>1119.0</v>
      </c>
      <c r="F50" s="44"/>
      <c r="G50" s="44">
        <f>'Anclar Formulas'!$F50*16%</f>
        <v>0</v>
      </c>
      <c r="H50" s="44"/>
      <c r="I50" s="44">
        <f>'Anclar Formulas'!$F50+'Anclar Formulas'!$G50</f>
        <v>0</v>
      </c>
    </row>
    <row r="51" ht="15.75" customHeight="1">
      <c r="A51" s="4" t="s">
        <v>1463</v>
      </c>
      <c r="B51" s="4" t="s">
        <v>1464</v>
      </c>
      <c r="C51" s="44">
        <v>91.95</v>
      </c>
      <c r="D51" s="4" t="s">
        <v>1381</v>
      </c>
      <c r="E51" s="4">
        <v>919.0</v>
      </c>
      <c r="F51" s="44"/>
      <c r="G51" s="44">
        <f>'Anclar Formulas'!$F51*16%</f>
        <v>0</v>
      </c>
      <c r="H51" s="44"/>
      <c r="I51" s="44">
        <f>'Anclar Formulas'!$F51+'Anclar Formulas'!$G51</f>
        <v>0</v>
      </c>
    </row>
    <row r="52" ht="15.75" customHeight="1">
      <c r="A52" s="4" t="s">
        <v>1465</v>
      </c>
      <c r="B52" s="4" t="s">
        <v>1466</v>
      </c>
      <c r="C52" s="44">
        <v>95.44</v>
      </c>
      <c r="D52" s="4" t="s">
        <v>1381</v>
      </c>
      <c r="E52" s="4">
        <v>1130.0</v>
      </c>
      <c r="F52" s="44"/>
      <c r="G52" s="44">
        <f>'Anclar Formulas'!$F52*16%</f>
        <v>0</v>
      </c>
      <c r="H52" s="44"/>
      <c r="I52" s="44">
        <f>'Anclar Formulas'!$F52+'Anclar Formulas'!$G52</f>
        <v>0</v>
      </c>
    </row>
    <row r="53" ht="15.75" customHeight="1">
      <c r="A53" s="4" t="s">
        <v>1467</v>
      </c>
      <c r="B53" s="4" t="s">
        <v>1468</v>
      </c>
      <c r="C53" s="44">
        <v>64.9</v>
      </c>
      <c r="D53" s="4" t="s">
        <v>1381</v>
      </c>
      <c r="E53" s="4">
        <v>1201.0</v>
      </c>
      <c r="F53" s="44"/>
      <c r="G53" s="44">
        <f>'Anclar Formulas'!$F53*16%</f>
        <v>0</v>
      </c>
      <c r="H53" s="44"/>
      <c r="I53" s="44">
        <f>'Anclar Formulas'!$F53+'Anclar Formulas'!$G53</f>
        <v>0</v>
      </c>
    </row>
    <row r="54" ht="15.75" customHeight="1">
      <c r="A54" s="4" t="s">
        <v>1469</v>
      </c>
      <c r="B54" s="4" t="s">
        <v>1470</v>
      </c>
      <c r="C54" s="44">
        <v>64.9</v>
      </c>
      <c r="D54" s="4" t="s">
        <v>1381</v>
      </c>
      <c r="E54" s="4">
        <v>224.0</v>
      </c>
      <c r="F54" s="44"/>
      <c r="G54" s="44">
        <f>'Anclar Formulas'!$F54*16%</f>
        <v>0</v>
      </c>
      <c r="H54" s="44"/>
      <c r="I54" s="44">
        <f>'Anclar Formulas'!$F54+'Anclar Formulas'!$G54</f>
        <v>0</v>
      </c>
    </row>
    <row r="55" ht="15.75" customHeight="1">
      <c r="A55" s="4" t="s">
        <v>1471</v>
      </c>
      <c r="B55" s="4" t="s">
        <v>1472</v>
      </c>
      <c r="C55" s="44">
        <v>551.68</v>
      </c>
      <c r="D55" s="4" t="s">
        <v>1473</v>
      </c>
      <c r="E55" s="4">
        <v>1092.0</v>
      </c>
      <c r="F55" s="44"/>
      <c r="G55" s="44">
        <f>'Anclar Formulas'!$F55*16%</f>
        <v>0</v>
      </c>
      <c r="H55" s="44"/>
      <c r="I55" s="44">
        <f>'Anclar Formulas'!$F55+'Anclar Formulas'!$G55</f>
        <v>0</v>
      </c>
    </row>
    <row r="56" ht="15.75" customHeight="1">
      <c r="A56" s="4" t="s">
        <v>1474</v>
      </c>
      <c r="B56" s="4" t="s">
        <v>1475</v>
      </c>
      <c r="C56" s="44">
        <v>88.48</v>
      </c>
      <c r="D56" s="4" t="s">
        <v>1473</v>
      </c>
      <c r="E56" s="4">
        <v>1119.0</v>
      </c>
      <c r="F56" s="44"/>
      <c r="G56" s="44">
        <f>'Anclar Formulas'!$F56*16%</f>
        <v>0</v>
      </c>
      <c r="H56" s="44"/>
      <c r="I56" s="44">
        <f>'Anclar Formulas'!$F56+'Anclar Formulas'!$G56</f>
        <v>0</v>
      </c>
    </row>
    <row r="57" ht="15.75" customHeight="1">
      <c r="A57" s="4" t="s">
        <v>1476</v>
      </c>
      <c r="B57" s="4" t="s">
        <v>1477</v>
      </c>
      <c r="C57" s="44">
        <v>96.18</v>
      </c>
      <c r="D57" s="4" t="s">
        <v>1473</v>
      </c>
      <c r="E57" s="4">
        <v>263.0</v>
      </c>
      <c r="F57" s="44"/>
      <c r="G57" s="44">
        <f>'Anclar Formulas'!$F57*16%</f>
        <v>0</v>
      </c>
      <c r="H57" s="44"/>
      <c r="I57" s="44">
        <f>'Anclar Formulas'!$F57+'Anclar Formulas'!$G57</f>
        <v>0</v>
      </c>
    </row>
    <row r="58" ht="15.75" customHeight="1">
      <c r="A58" s="4" t="s">
        <v>1478</v>
      </c>
      <c r="B58" s="4" t="s">
        <v>1479</v>
      </c>
      <c r="C58" s="44">
        <v>183.21</v>
      </c>
      <c r="D58" s="4" t="s">
        <v>1473</v>
      </c>
      <c r="E58" s="4">
        <v>492.0</v>
      </c>
      <c r="F58" s="44"/>
      <c r="G58" s="44">
        <f>'Anclar Formulas'!$F58*16%</f>
        <v>0</v>
      </c>
      <c r="H58" s="44"/>
      <c r="I58" s="44">
        <f>'Anclar Formulas'!$F58+'Anclar Formulas'!$G58</f>
        <v>0</v>
      </c>
    </row>
    <row r="59" ht="15.75" customHeight="1">
      <c r="A59" s="4" t="s">
        <v>1480</v>
      </c>
      <c r="B59" s="4" t="s">
        <v>1481</v>
      </c>
      <c r="C59" s="44">
        <v>92.51</v>
      </c>
      <c r="D59" s="4" t="s">
        <v>1473</v>
      </c>
      <c r="E59" s="4">
        <v>16.0</v>
      </c>
      <c r="F59" s="44"/>
      <c r="G59" s="44">
        <f>'Anclar Formulas'!$F59*16%</f>
        <v>0</v>
      </c>
      <c r="H59" s="44"/>
      <c r="I59" s="44">
        <f>'Anclar Formulas'!$F59+'Anclar Formulas'!$G59</f>
        <v>0</v>
      </c>
    </row>
    <row r="60" ht="15.75" customHeight="1">
      <c r="A60" s="4" t="s">
        <v>1482</v>
      </c>
      <c r="B60" s="4" t="s">
        <v>1483</v>
      </c>
      <c r="C60" s="44">
        <v>20.25</v>
      </c>
      <c r="D60" s="4" t="s">
        <v>1473</v>
      </c>
      <c r="E60" s="4">
        <v>313.0</v>
      </c>
      <c r="F60" s="44"/>
      <c r="G60" s="44">
        <f>'Anclar Formulas'!$F60*16%</f>
        <v>0</v>
      </c>
      <c r="H60" s="44"/>
      <c r="I60" s="44">
        <f>'Anclar Formulas'!$F60+'Anclar Formulas'!$G60</f>
        <v>0</v>
      </c>
    </row>
    <row r="61" ht="15.75" customHeight="1">
      <c r="A61" s="4" t="s">
        <v>1484</v>
      </c>
      <c r="B61" s="4" t="s">
        <v>1485</v>
      </c>
      <c r="C61" s="44">
        <v>260.15</v>
      </c>
      <c r="D61" s="4" t="s">
        <v>1473</v>
      </c>
      <c r="E61" s="4">
        <v>455.0</v>
      </c>
      <c r="F61" s="44"/>
      <c r="G61" s="44">
        <f>'Anclar Formulas'!$F61*16%</f>
        <v>0</v>
      </c>
      <c r="H61" s="44"/>
      <c r="I61" s="44">
        <f>'Anclar Formulas'!$F61+'Anclar Formulas'!$G61</f>
        <v>0</v>
      </c>
    </row>
    <row r="62" ht="15.75" customHeight="1">
      <c r="A62" s="4" t="s">
        <v>1486</v>
      </c>
      <c r="B62" s="4" t="s">
        <v>1487</v>
      </c>
      <c r="C62" s="44">
        <v>433.6</v>
      </c>
      <c r="D62" s="4" t="s">
        <v>1473</v>
      </c>
      <c r="E62" s="4">
        <v>1464.0</v>
      </c>
      <c r="F62" s="44"/>
      <c r="G62" s="44">
        <f>'Anclar Formulas'!$F62*16%</f>
        <v>0</v>
      </c>
      <c r="H62" s="44"/>
      <c r="I62" s="44">
        <f>'Anclar Formulas'!$F62+'Anclar Formulas'!$G62</f>
        <v>0</v>
      </c>
    </row>
    <row r="63" ht="15.75" customHeight="1">
      <c r="A63" s="4" t="s">
        <v>1488</v>
      </c>
      <c r="B63" s="4" t="s">
        <v>1489</v>
      </c>
      <c r="C63" s="44">
        <v>367.22</v>
      </c>
      <c r="D63" s="4" t="s">
        <v>1473</v>
      </c>
      <c r="E63" s="4">
        <v>107.0</v>
      </c>
      <c r="F63" s="44"/>
      <c r="G63" s="44">
        <f>'Anclar Formulas'!$F63*16%</f>
        <v>0</v>
      </c>
      <c r="H63" s="44"/>
      <c r="I63" s="44">
        <f>'Anclar Formulas'!$F63+'Anclar Formulas'!$G63</f>
        <v>0</v>
      </c>
    </row>
    <row r="64" ht="15.75" customHeight="1">
      <c r="A64" s="4" t="s">
        <v>1490</v>
      </c>
      <c r="B64" s="4" t="s">
        <v>1491</v>
      </c>
      <c r="C64" s="44">
        <v>183.93</v>
      </c>
      <c r="D64" s="4" t="s">
        <v>1473</v>
      </c>
      <c r="E64" s="4">
        <v>1485.0</v>
      </c>
      <c r="F64" s="44"/>
      <c r="G64" s="44">
        <f>'Anclar Formulas'!$F64*16%</f>
        <v>0</v>
      </c>
      <c r="H64" s="44"/>
      <c r="I64" s="44">
        <f>'Anclar Formulas'!$F64+'Anclar Formulas'!$G64</f>
        <v>0</v>
      </c>
    </row>
    <row r="65" ht="15.75" customHeight="1">
      <c r="A65" s="4" t="s">
        <v>1492</v>
      </c>
      <c r="B65" s="4" t="s">
        <v>1493</v>
      </c>
      <c r="C65" s="44">
        <v>12.33</v>
      </c>
      <c r="D65" s="4" t="s">
        <v>1473</v>
      </c>
      <c r="E65" s="4">
        <v>1351.0</v>
      </c>
      <c r="F65" s="44"/>
      <c r="G65" s="44">
        <f>'Anclar Formulas'!$F65*16%</f>
        <v>0</v>
      </c>
      <c r="H65" s="44"/>
      <c r="I65" s="44">
        <f>'Anclar Formulas'!$F65+'Anclar Formulas'!$G65</f>
        <v>0</v>
      </c>
    </row>
    <row r="66" ht="15.75" customHeight="1">
      <c r="A66" s="4" t="s">
        <v>1494</v>
      </c>
      <c r="B66" s="4" t="s">
        <v>1495</v>
      </c>
      <c r="C66" s="44">
        <v>135.77</v>
      </c>
      <c r="D66" s="4" t="s">
        <v>1473</v>
      </c>
      <c r="E66" s="4">
        <v>1075.0</v>
      </c>
      <c r="F66" s="44"/>
      <c r="G66" s="44">
        <f>'Anclar Formulas'!$F66*16%</f>
        <v>0</v>
      </c>
      <c r="H66" s="44"/>
      <c r="I66" s="44">
        <f>'Anclar Formulas'!$F66+'Anclar Formulas'!$G66</f>
        <v>0</v>
      </c>
    </row>
    <row r="67" ht="15.75" customHeight="1">
      <c r="A67" s="4" t="s">
        <v>1496</v>
      </c>
      <c r="B67" s="4" t="s">
        <v>1497</v>
      </c>
      <c r="C67" s="44">
        <v>89.8</v>
      </c>
      <c r="D67" s="4" t="s">
        <v>1473</v>
      </c>
      <c r="E67" s="4">
        <v>1060.0</v>
      </c>
      <c r="F67" s="44"/>
      <c r="G67" s="44">
        <f>'Anclar Formulas'!$F67*16%</f>
        <v>0</v>
      </c>
      <c r="H67" s="44"/>
      <c r="I67" s="44">
        <f>'Anclar Formulas'!$F67+'Anclar Formulas'!$G67</f>
        <v>0</v>
      </c>
    </row>
    <row r="68" ht="15.75" customHeight="1">
      <c r="A68" s="4" t="s">
        <v>1498</v>
      </c>
      <c r="B68" s="4" t="s">
        <v>1499</v>
      </c>
      <c r="C68" s="44">
        <v>33.06</v>
      </c>
      <c r="D68" s="4" t="s">
        <v>1473</v>
      </c>
      <c r="E68" s="4">
        <v>201.0</v>
      </c>
      <c r="F68" s="44"/>
      <c r="G68" s="44">
        <f>'Anclar Formulas'!$F68*16%</f>
        <v>0</v>
      </c>
      <c r="H68" s="44"/>
      <c r="I68" s="44">
        <f>'Anclar Formulas'!$F68+'Anclar Formulas'!$G68</f>
        <v>0</v>
      </c>
    </row>
    <row r="69" ht="15.75" customHeight="1">
      <c r="A69" s="4" t="s">
        <v>1500</v>
      </c>
      <c r="B69" s="4" t="s">
        <v>1501</v>
      </c>
      <c r="C69" s="44">
        <v>72.13</v>
      </c>
      <c r="D69" s="4" t="s">
        <v>1473</v>
      </c>
      <c r="E69" s="4">
        <v>877.0</v>
      </c>
      <c r="F69" s="44"/>
      <c r="G69" s="44">
        <f>'Anclar Formulas'!$F69*16%</f>
        <v>0</v>
      </c>
      <c r="H69" s="44"/>
      <c r="I69" s="44">
        <f>'Anclar Formulas'!$F69+'Anclar Formulas'!$G69</f>
        <v>0</v>
      </c>
    </row>
    <row r="70" ht="15.75" customHeight="1">
      <c r="A70" s="4" t="s">
        <v>1502</v>
      </c>
      <c r="B70" s="4" t="s">
        <v>1503</v>
      </c>
      <c r="C70" s="44">
        <v>353.05</v>
      </c>
      <c r="D70" s="4" t="s">
        <v>1473</v>
      </c>
      <c r="E70" s="4">
        <v>317.0</v>
      </c>
      <c r="F70" s="44"/>
      <c r="G70" s="44">
        <f>'Anclar Formulas'!$F70*16%</f>
        <v>0</v>
      </c>
      <c r="H70" s="44"/>
      <c r="I70" s="44">
        <f>'Anclar Formulas'!$F70+'Anclar Formulas'!$G70</f>
        <v>0</v>
      </c>
    </row>
    <row r="71" ht="15.75" customHeight="1">
      <c r="A71" s="4" t="s">
        <v>1504</v>
      </c>
      <c r="B71" s="4" t="s">
        <v>1505</v>
      </c>
      <c r="C71" s="44">
        <v>73.8</v>
      </c>
      <c r="D71" s="4" t="s">
        <v>1473</v>
      </c>
      <c r="E71" s="4">
        <v>1358.0</v>
      </c>
      <c r="F71" s="44"/>
      <c r="G71" s="44">
        <f>'Anclar Formulas'!$F71*16%</f>
        <v>0</v>
      </c>
      <c r="H71" s="44"/>
      <c r="I71" s="44">
        <f>'Anclar Formulas'!$F71+'Anclar Formulas'!$G71</f>
        <v>0</v>
      </c>
    </row>
    <row r="72" ht="15.75" customHeight="1">
      <c r="A72" s="4" t="s">
        <v>1506</v>
      </c>
      <c r="B72" s="4" t="s">
        <v>1507</v>
      </c>
      <c r="C72" s="44">
        <v>108.76</v>
      </c>
      <c r="D72" s="4" t="s">
        <v>1473</v>
      </c>
      <c r="E72" s="4">
        <v>839.0</v>
      </c>
      <c r="F72" s="44"/>
      <c r="G72" s="44">
        <f>'Anclar Formulas'!$F72*16%</f>
        <v>0</v>
      </c>
      <c r="H72" s="44"/>
      <c r="I72" s="44">
        <f>'Anclar Formulas'!$F72+'Anclar Formulas'!$G72</f>
        <v>0</v>
      </c>
    </row>
    <row r="73" ht="15.75" customHeight="1">
      <c r="A73" s="4" t="s">
        <v>1508</v>
      </c>
      <c r="B73" s="4" t="s">
        <v>1509</v>
      </c>
      <c r="C73" s="44">
        <v>180.42</v>
      </c>
      <c r="D73" s="4" t="s">
        <v>1473</v>
      </c>
      <c r="E73" s="4">
        <v>442.0</v>
      </c>
      <c r="F73" s="44"/>
      <c r="G73" s="44">
        <f>'Anclar Formulas'!$F73*16%</f>
        <v>0</v>
      </c>
      <c r="H73" s="44"/>
      <c r="I73" s="44">
        <f>'Anclar Formulas'!$F73+'Anclar Formulas'!$G73</f>
        <v>0</v>
      </c>
    </row>
    <row r="74" ht="15.75" customHeight="1">
      <c r="A74" s="4" t="s">
        <v>1510</v>
      </c>
      <c r="B74" s="4" t="s">
        <v>1511</v>
      </c>
      <c r="C74" s="44">
        <v>116.75</v>
      </c>
      <c r="D74" s="4" t="s">
        <v>1473</v>
      </c>
      <c r="E74" s="4">
        <v>586.0</v>
      </c>
      <c r="F74" s="44"/>
      <c r="G74" s="44">
        <f>'Anclar Formulas'!$F74*16%</f>
        <v>0</v>
      </c>
      <c r="H74" s="44"/>
      <c r="I74" s="44">
        <f>'Anclar Formulas'!$F74+'Anclar Formulas'!$G74</f>
        <v>0</v>
      </c>
    </row>
    <row r="75" ht="15.75" customHeight="1">
      <c r="A75" s="4" t="s">
        <v>1512</v>
      </c>
      <c r="B75" s="4" t="s">
        <v>1513</v>
      </c>
      <c r="C75" s="44">
        <v>34.26</v>
      </c>
      <c r="D75" s="4" t="s">
        <v>1473</v>
      </c>
      <c r="E75" s="4">
        <v>326.0</v>
      </c>
      <c r="F75" s="44"/>
      <c r="G75" s="44">
        <f>'Anclar Formulas'!$F75*16%</f>
        <v>0</v>
      </c>
      <c r="H75" s="44"/>
      <c r="I75" s="44">
        <f>'Anclar Formulas'!$F75+'Anclar Formulas'!$G75</f>
        <v>0</v>
      </c>
    </row>
    <row r="76" ht="15.75" customHeight="1">
      <c r="A76" s="4" t="s">
        <v>1514</v>
      </c>
      <c r="B76" s="4" t="s">
        <v>1515</v>
      </c>
      <c r="C76" s="44">
        <v>36.17</v>
      </c>
      <c r="D76" s="4" t="s">
        <v>1473</v>
      </c>
      <c r="E76" s="4">
        <v>1491.0</v>
      </c>
      <c r="F76" s="44"/>
      <c r="G76" s="44">
        <f>'Anclar Formulas'!$F76*16%</f>
        <v>0</v>
      </c>
      <c r="H76" s="44"/>
      <c r="I76" s="44">
        <f>'Anclar Formulas'!$F76+'Anclar Formulas'!$G76</f>
        <v>0</v>
      </c>
    </row>
    <row r="77" ht="15.75" customHeight="1">
      <c r="A77" s="4" t="s">
        <v>1516</v>
      </c>
      <c r="B77" s="4" t="s">
        <v>1517</v>
      </c>
      <c r="C77" s="44">
        <v>14.32</v>
      </c>
      <c r="D77" s="4" t="s">
        <v>1473</v>
      </c>
      <c r="E77" s="4">
        <v>1257.0</v>
      </c>
      <c r="F77" s="44"/>
      <c r="G77" s="44">
        <f>'Anclar Formulas'!$F77*16%</f>
        <v>0</v>
      </c>
      <c r="H77" s="44"/>
      <c r="I77" s="44">
        <f>'Anclar Formulas'!$F77+'Anclar Formulas'!$G77</f>
        <v>0</v>
      </c>
    </row>
    <row r="78" ht="15.75" customHeight="1">
      <c r="A78" s="4" t="s">
        <v>1518</v>
      </c>
      <c r="B78" s="4" t="s">
        <v>1519</v>
      </c>
      <c r="C78" s="44">
        <v>22.33</v>
      </c>
      <c r="D78" s="4" t="s">
        <v>1473</v>
      </c>
      <c r="E78" s="4">
        <v>1283.0</v>
      </c>
      <c r="F78" s="44"/>
      <c r="G78" s="44">
        <f>'Anclar Formulas'!$F78*16%</f>
        <v>0</v>
      </c>
      <c r="H78" s="44"/>
      <c r="I78" s="44">
        <f>'Anclar Formulas'!$F78+'Anclar Formulas'!$G78</f>
        <v>0</v>
      </c>
    </row>
    <row r="79" ht="15.75" customHeight="1">
      <c r="A79" s="4" t="s">
        <v>1520</v>
      </c>
      <c r="B79" s="4" t="s">
        <v>1521</v>
      </c>
      <c r="C79" s="44">
        <v>27.07</v>
      </c>
      <c r="D79" s="4" t="s">
        <v>1473</v>
      </c>
      <c r="E79" s="4">
        <v>1470.0</v>
      </c>
      <c r="F79" s="44"/>
      <c r="G79" s="44">
        <f>'Anclar Formulas'!$F79*16%</f>
        <v>0</v>
      </c>
      <c r="H79" s="44"/>
      <c r="I79" s="44">
        <f>'Anclar Formulas'!$F79+'Anclar Formulas'!$G79</f>
        <v>0</v>
      </c>
    </row>
    <row r="80" ht="15.75" customHeight="1">
      <c r="A80" s="4" t="s">
        <v>1522</v>
      </c>
      <c r="B80" s="4" t="s">
        <v>1523</v>
      </c>
      <c r="C80" s="44">
        <v>52.07</v>
      </c>
      <c r="D80" s="4" t="s">
        <v>1473</v>
      </c>
      <c r="E80" s="4">
        <v>1354.0</v>
      </c>
      <c r="F80" s="44"/>
      <c r="G80" s="44">
        <f>'Anclar Formulas'!$F80*16%</f>
        <v>0</v>
      </c>
      <c r="H80" s="44"/>
      <c r="I80" s="44">
        <f>'Anclar Formulas'!$F80+'Anclar Formulas'!$G80</f>
        <v>0</v>
      </c>
    </row>
    <row r="81" ht="15.75" customHeight="1">
      <c r="A81" s="4" t="s">
        <v>1524</v>
      </c>
      <c r="B81" s="4" t="s">
        <v>1525</v>
      </c>
      <c r="C81" s="44">
        <v>52.86</v>
      </c>
      <c r="D81" s="4" t="s">
        <v>1473</v>
      </c>
      <c r="E81" s="4">
        <v>887.0</v>
      </c>
      <c r="F81" s="44"/>
      <c r="G81" s="44">
        <f>'Anclar Formulas'!$F81*16%</f>
        <v>0</v>
      </c>
      <c r="H81" s="44"/>
      <c r="I81" s="44">
        <f>'Anclar Formulas'!$F81+'Anclar Formulas'!$G81</f>
        <v>0</v>
      </c>
    </row>
    <row r="82" ht="15.75" customHeight="1">
      <c r="A82" s="4" t="s">
        <v>1526</v>
      </c>
      <c r="B82" s="4" t="s">
        <v>1527</v>
      </c>
      <c r="C82" s="44">
        <v>26.56</v>
      </c>
      <c r="D82" s="4" t="s">
        <v>1473</v>
      </c>
      <c r="E82" s="4">
        <v>483.0</v>
      </c>
      <c r="F82" s="44"/>
      <c r="G82" s="44">
        <f>'Anclar Formulas'!$F82*16%</f>
        <v>0</v>
      </c>
      <c r="H82" s="44"/>
      <c r="I82" s="44">
        <f>'Anclar Formulas'!$F82+'Anclar Formulas'!$G82</f>
        <v>0</v>
      </c>
    </row>
    <row r="83" ht="15.75" customHeight="1">
      <c r="A83" s="4" t="s">
        <v>1528</v>
      </c>
      <c r="B83" s="4" t="s">
        <v>1529</v>
      </c>
      <c r="C83" s="44">
        <v>40.94</v>
      </c>
      <c r="D83" s="4" t="s">
        <v>1473</v>
      </c>
      <c r="E83" s="4">
        <v>20.0</v>
      </c>
      <c r="F83" s="44"/>
      <c r="G83" s="44">
        <f>'Anclar Formulas'!$F83*16%</f>
        <v>0</v>
      </c>
      <c r="H83" s="44"/>
      <c r="I83" s="44">
        <f>'Anclar Formulas'!$F83+'Anclar Formulas'!$G83</f>
        <v>0</v>
      </c>
    </row>
    <row r="84" ht="15.75" customHeight="1">
      <c r="A84" s="4" t="s">
        <v>1530</v>
      </c>
      <c r="B84" s="4" t="s">
        <v>1531</v>
      </c>
      <c r="C84" s="44">
        <v>43.88</v>
      </c>
      <c r="D84" s="4" t="s">
        <v>1473</v>
      </c>
      <c r="E84" s="4">
        <v>1055.0</v>
      </c>
      <c r="F84" s="44"/>
      <c r="G84" s="44">
        <f>'Anclar Formulas'!$F84*16%</f>
        <v>0</v>
      </c>
      <c r="H84" s="44"/>
      <c r="I84" s="44">
        <f>'Anclar Formulas'!$F84+'Anclar Formulas'!$G84</f>
        <v>0</v>
      </c>
    </row>
    <row r="85" ht="15.75" customHeight="1">
      <c r="A85" s="4" t="s">
        <v>1532</v>
      </c>
      <c r="B85" s="4" t="s">
        <v>1533</v>
      </c>
      <c r="C85" s="44">
        <v>234.51</v>
      </c>
      <c r="D85" s="4" t="s">
        <v>1473</v>
      </c>
      <c r="E85" s="4">
        <v>1198.0</v>
      </c>
      <c r="F85" s="44"/>
      <c r="G85" s="44">
        <f>'Anclar Formulas'!$F85*16%</f>
        <v>0</v>
      </c>
      <c r="H85" s="44"/>
      <c r="I85" s="44">
        <f>'Anclar Formulas'!$F85+'Anclar Formulas'!$G85</f>
        <v>0</v>
      </c>
    </row>
    <row r="86" ht="15.75" customHeight="1">
      <c r="A86" s="4" t="s">
        <v>1534</v>
      </c>
      <c r="B86" s="4" t="s">
        <v>1535</v>
      </c>
      <c r="C86" s="44">
        <v>99.56</v>
      </c>
      <c r="D86" s="4" t="s">
        <v>1473</v>
      </c>
      <c r="E86" s="4">
        <v>1254.0</v>
      </c>
      <c r="F86" s="44"/>
      <c r="G86" s="44">
        <f>'Anclar Formulas'!$F86*16%</f>
        <v>0</v>
      </c>
      <c r="H86" s="44"/>
      <c r="I86" s="44">
        <f>'Anclar Formulas'!$F86+'Anclar Formulas'!$G86</f>
        <v>0</v>
      </c>
    </row>
    <row r="87" ht="15.75" customHeight="1">
      <c r="A87" s="4" t="s">
        <v>1536</v>
      </c>
      <c r="B87" s="4" t="s">
        <v>1537</v>
      </c>
      <c r="C87" s="44">
        <v>24.9</v>
      </c>
      <c r="D87" s="4" t="s">
        <v>1473</v>
      </c>
      <c r="E87" s="4">
        <v>274.0</v>
      </c>
      <c r="F87" s="44"/>
      <c r="G87" s="44">
        <f>'Anclar Formulas'!$F87*16%</f>
        <v>0</v>
      </c>
      <c r="H87" s="44"/>
      <c r="I87" s="44">
        <f>'Anclar Formulas'!$F87+'Anclar Formulas'!$G87</f>
        <v>0</v>
      </c>
    </row>
    <row r="88" ht="15.75" customHeight="1">
      <c r="A88" s="4" t="s">
        <v>1538</v>
      </c>
      <c r="B88" s="4" t="s">
        <v>1539</v>
      </c>
      <c r="C88" s="44">
        <v>53.09</v>
      </c>
      <c r="D88" s="4" t="s">
        <v>1473</v>
      </c>
      <c r="E88" s="4">
        <v>228.0</v>
      </c>
      <c r="F88" s="44"/>
      <c r="G88" s="44">
        <f>'Anclar Formulas'!$F88*16%</f>
        <v>0</v>
      </c>
      <c r="H88" s="44"/>
      <c r="I88" s="44">
        <f>'Anclar Formulas'!$F88+'Anclar Formulas'!$G88</f>
        <v>0</v>
      </c>
    </row>
    <row r="89" ht="15.75" customHeight="1">
      <c r="A89" s="4" t="s">
        <v>1540</v>
      </c>
      <c r="B89" s="4" t="s">
        <v>1541</v>
      </c>
      <c r="C89" s="44">
        <v>73.2</v>
      </c>
      <c r="D89" s="4" t="s">
        <v>1473</v>
      </c>
      <c r="E89" s="4">
        <v>946.0</v>
      </c>
      <c r="F89" s="44"/>
      <c r="G89" s="44">
        <f>'Anclar Formulas'!$F89*16%</f>
        <v>0</v>
      </c>
      <c r="H89" s="44"/>
      <c r="I89" s="44">
        <f>'Anclar Formulas'!$F89+'Anclar Formulas'!$G89</f>
        <v>0</v>
      </c>
    </row>
    <row r="90" ht="15.75" customHeight="1">
      <c r="A90" s="4" t="s">
        <v>1542</v>
      </c>
      <c r="B90" s="4" t="s">
        <v>1543</v>
      </c>
      <c r="C90" s="44">
        <v>60.04</v>
      </c>
      <c r="D90" s="4" t="s">
        <v>1473</v>
      </c>
      <c r="E90" s="4">
        <v>154.0</v>
      </c>
      <c r="F90" s="44"/>
      <c r="G90" s="44">
        <f>'Anclar Formulas'!$F90*16%</f>
        <v>0</v>
      </c>
      <c r="H90" s="44"/>
      <c r="I90" s="44">
        <f>'Anclar Formulas'!$F90+'Anclar Formulas'!$G90</f>
        <v>0</v>
      </c>
    </row>
    <row r="91" ht="15.75" customHeight="1">
      <c r="A91" s="4" t="s">
        <v>1544</v>
      </c>
      <c r="B91" s="4" t="s">
        <v>1545</v>
      </c>
      <c r="C91" s="44">
        <v>30.38</v>
      </c>
      <c r="D91" s="4" t="s">
        <v>1473</v>
      </c>
      <c r="E91" s="4">
        <v>145.0</v>
      </c>
      <c r="F91" s="44"/>
      <c r="G91" s="44">
        <f>'Anclar Formulas'!$F91*16%</f>
        <v>0</v>
      </c>
      <c r="H91" s="44"/>
      <c r="I91" s="44">
        <f>'Anclar Formulas'!$F91+'Anclar Formulas'!$G91</f>
        <v>0</v>
      </c>
    </row>
    <row r="92" ht="15.75" customHeight="1">
      <c r="A92" s="4" t="s">
        <v>1546</v>
      </c>
      <c r="B92" s="4" t="s">
        <v>1547</v>
      </c>
      <c r="C92" s="44">
        <v>13.02</v>
      </c>
      <c r="D92" s="4" t="s">
        <v>1473</v>
      </c>
      <c r="E92" s="4">
        <v>828.0</v>
      </c>
      <c r="F92" s="44"/>
      <c r="G92" s="44">
        <f>'Anclar Formulas'!$F92*16%</f>
        <v>0</v>
      </c>
      <c r="H92" s="44"/>
      <c r="I92" s="44">
        <f>'Anclar Formulas'!$F92+'Anclar Formulas'!$G92</f>
        <v>0</v>
      </c>
    </row>
    <row r="93" ht="15.75" customHeight="1">
      <c r="A93" s="4" t="s">
        <v>1548</v>
      </c>
      <c r="B93" s="4" t="s">
        <v>1549</v>
      </c>
      <c r="C93" s="44">
        <v>24.6</v>
      </c>
      <c r="D93" s="4" t="s">
        <v>1473</v>
      </c>
      <c r="E93" s="4">
        <v>171.0</v>
      </c>
      <c r="F93" s="44"/>
      <c r="G93" s="44">
        <f>'Anclar Formulas'!$F93*16%</f>
        <v>0</v>
      </c>
      <c r="H93" s="44"/>
      <c r="I93" s="44">
        <f>'Anclar Formulas'!$F93+'Anclar Formulas'!$G93</f>
        <v>0</v>
      </c>
    </row>
    <row r="94" ht="15.75" customHeight="1">
      <c r="A94" s="4" t="s">
        <v>1550</v>
      </c>
      <c r="B94" s="4" t="s">
        <v>1551</v>
      </c>
      <c r="C94" s="44">
        <v>169.21</v>
      </c>
      <c r="D94" s="4" t="s">
        <v>1473</v>
      </c>
      <c r="E94" s="4">
        <v>73.0</v>
      </c>
      <c r="F94" s="44"/>
      <c r="G94" s="44">
        <f>'Anclar Formulas'!$F94*16%</f>
        <v>0</v>
      </c>
      <c r="H94" s="44"/>
      <c r="I94" s="44">
        <f>'Anclar Formulas'!$F94+'Anclar Formulas'!$G94</f>
        <v>0</v>
      </c>
    </row>
    <row r="95" ht="15.75" customHeight="1">
      <c r="A95" s="4" t="s">
        <v>1552</v>
      </c>
      <c r="B95" s="4" t="s">
        <v>1553</v>
      </c>
      <c r="C95" s="44">
        <v>80.77</v>
      </c>
      <c r="D95" s="4" t="s">
        <v>1473</v>
      </c>
      <c r="E95" s="4">
        <v>1478.0</v>
      </c>
      <c r="F95" s="44"/>
      <c r="G95" s="44">
        <f>'Anclar Formulas'!$F95*16%</f>
        <v>0</v>
      </c>
      <c r="H95" s="44"/>
      <c r="I95" s="44">
        <f>'Anclar Formulas'!$F95+'Anclar Formulas'!$G95</f>
        <v>0</v>
      </c>
    </row>
    <row r="96" ht="15.75" customHeight="1">
      <c r="A96" s="4" t="s">
        <v>1554</v>
      </c>
      <c r="B96" s="4" t="s">
        <v>1555</v>
      </c>
      <c r="C96" s="44">
        <v>336.74</v>
      </c>
      <c r="D96" s="4" t="s">
        <v>1473</v>
      </c>
      <c r="E96" s="4">
        <v>1128.0</v>
      </c>
      <c r="F96" s="44"/>
      <c r="G96" s="44">
        <f>'Anclar Formulas'!$F96*16%</f>
        <v>0</v>
      </c>
      <c r="H96" s="44"/>
      <c r="I96" s="44">
        <f>'Anclar Formulas'!$F96+'Anclar Formulas'!$G96</f>
        <v>0</v>
      </c>
    </row>
    <row r="97" ht="15.75" customHeight="1">
      <c r="A97" s="4" t="s">
        <v>1556</v>
      </c>
      <c r="B97" s="4" t="s">
        <v>1557</v>
      </c>
      <c r="C97" s="44">
        <v>40.71</v>
      </c>
      <c r="D97" s="4" t="s">
        <v>1473</v>
      </c>
      <c r="E97" s="4">
        <v>47.0</v>
      </c>
      <c r="F97" s="44"/>
      <c r="G97" s="44">
        <f>'Anclar Formulas'!$F97*16%</f>
        <v>0</v>
      </c>
      <c r="H97" s="44"/>
      <c r="I97" s="44">
        <f>'Anclar Formulas'!$F97+'Anclar Formulas'!$G97</f>
        <v>0</v>
      </c>
    </row>
    <row r="98" ht="15.75" customHeight="1">
      <c r="A98" s="4" t="s">
        <v>1558</v>
      </c>
      <c r="B98" s="4" t="s">
        <v>1559</v>
      </c>
      <c r="C98" s="44">
        <v>42.14</v>
      </c>
      <c r="D98" s="4" t="s">
        <v>1473</v>
      </c>
      <c r="E98" s="4">
        <v>288.0</v>
      </c>
      <c r="F98" s="44"/>
      <c r="G98" s="44">
        <f>'Anclar Formulas'!$F98*16%</f>
        <v>0</v>
      </c>
      <c r="H98" s="44"/>
      <c r="I98" s="44">
        <f>'Anclar Formulas'!$F98+'Anclar Formulas'!$G98</f>
        <v>0</v>
      </c>
    </row>
    <row r="99" ht="15.75" customHeight="1">
      <c r="A99" s="4" t="s">
        <v>1560</v>
      </c>
      <c r="B99" s="4" t="s">
        <v>1561</v>
      </c>
      <c r="C99" s="44">
        <v>29.5</v>
      </c>
      <c r="D99" s="4" t="s">
        <v>1473</v>
      </c>
      <c r="E99" s="4">
        <v>1154.0</v>
      </c>
      <c r="F99" s="44"/>
      <c r="G99" s="44">
        <f>'Anclar Formulas'!$F99*16%</f>
        <v>0</v>
      </c>
      <c r="H99" s="44"/>
      <c r="I99" s="44">
        <f>'Anclar Formulas'!$F99+'Anclar Formulas'!$G99</f>
        <v>0</v>
      </c>
    </row>
    <row r="100" ht="15.75" customHeight="1">
      <c r="A100" s="4" t="s">
        <v>1562</v>
      </c>
      <c r="B100" s="4" t="s">
        <v>1563</v>
      </c>
      <c r="C100" s="44">
        <v>83.64</v>
      </c>
      <c r="D100" s="4" t="s">
        <v>1473</v>
      </c>
      <c r="E100" s="4">
        <v>326.0</v>
      </c>
      <c r="F100" s="44"/>
      <c r="G100" s="44">
        <f>'Anclar Formulas'!$F100*16%</f>
        <v>0</v>
      </c>
      <c r="H100" s="44"/>
      <c r="I100" s="44">
        <f>'Anclar Formulas'!$F100+'Anclar Formulas'!$G100</f>
        <v>0</v>
      </c>
    </row>
    <row r="101" ht="15.75" customHeight="1">
      <c r="A101" s="4" t="s">
        <v>1564</v>
      </c>
      <c r="B101" s="4" t="s">
        <v>1565</v>
      </c>
      <c r="C101" s="44">
        <v>83.8</v>
      </c>
      <c r="D101" s="4" t="s">
        <v>1473</v>
      </c>
      <c r="E101" s="4">
        <v>1318.0</v>
      </c>
      <c r="F101" s="44"/>
      <c r="G101" s="44">
        <f>'Anclar Formulas'!$F101*16%</f>
        <v>0</v>
      </c>
      <c r="H101" s="44"/>
      <c r="I101" s="44">
        <f>'Anclar Formulas'!$F101+'Anclar Formulas'!$G101</f>
        <v>0</v>
      </c>
    </row>
    <row r="102" ht="15.75" customHeight="1">
      <c r="A102" s="4" t="s">
        <v>1566</v>
      </c>
      <c r="B102" s="4" t="s">
        <v>1567</v>
      </c>
      <c r="C102" s="44">
        <v>399.03</v>
      </c>
      <c r="D102" s="4" t="s">
        <v>1473</v>
      </c>
      <c r="E102" s="4">
        <v>90.0</v>
      </c>
      <c r="F102" s="44"/>
      <c r="G102" s="44">
        <f>'Anclar Formulas'!$F102*16%</f>
        <v>0</v>
      </c>
      <c r="H102" s="44"/>
      <c r="I102" s="44">
        <f>'Anclar Formulas'!$F102+'Anclar Formulas'!$G102</f>
        <v>0</v>
      </c>
    </row>
    <row r="103" ht="15.75" customHeight="1">
      <c r="A103" s="4" t="s">
        <v>1568</v>
      </c>
      <c r="B103" s="4" t="s">
        <v>1569</v>
      </c>
      <c r="C103" s="44">
        <v>13.02</v>
      </c>
      <c r="D103" s="4" t="s">
        <v>1473</v>
      </c>
      <c r="E103" s="4">
        <v>648.0</v>
      </c>
      <c r="F103" s="44"/>
      <c r="G103" s="44">
        <f>'Anclar Formulas'!$F103*16%</f>
        <v>0</v>
      </c>
      <c r="H103" s="44"/>
      <c r="I103" s="44">
        <f>'Anclar Formulas'!$F103+'Anclar Formulas'!$G103</f>
        <v>0</v>
      </c>
    </row>
    <row r="104" ht="15.75" customHeight="1">
      <c r="A104" s="4" t="s">
        <v>1570</v>
      </c>
      <c r="B104" s="4" t="s">
        <v>1571</v>
      </c>
      <c r="C104" s="44">
        <v>36.67</v>
      </c>
      <c r="D104" s="4" t="s">
        <v>1473</v>
      </c>
      <c r="E104" s="4">
        <v>797.0</v>
      </c>
      <c r="F104" s="44"/>
      <c r="G104" s="44">
        <f>'Anclar Formulas'!$F104*16%</f>
        <v>0</v>
      </c>
      <c r="H104" s="44"/>
      <c r="I104" s="44">
        <f>'Anclar Formulas'!$F104+'Anclar Formulas'!$G104</f>
        <v>0</v>
      </c>
    </row>
    <row r="105" ht="15.75" customHeight="1">
      <c r="A105" s="4" t="s">
        <v>1572</v>
      </c>
      <c r="B105" s="4" t="s">
        <v>1573</v>
      </c>
      <c r="C105" s="44">
        <v>21.57</v>
      </c>
      <c r="D105" s="4" t="s">
        <v>1473</v>
      </c>
      <c r="E105" s="4">
        <v>153.0</v>
      </c>
      <c r="F105" s="44"/>
      <c r="G105" s="44">
        <f>'Anclar Formulas'!$F105*16%</f>
        <v>0</v>
      </c>
      <c r="H105" s="44"/>
      <c r="I105" s="44">
        <f>'Anclar Formulas'!$F105+'Anclar Formulas'!$G105</f>
        <v>0</v>
      </c>
    </row>
    <row r="106" ht="15.75" customHeight="1">
      <c r="A106" s="4" t="s">
        <v>1574</v>
      </c>
      <c r="B106" s="4" t="s">
        <v>1575</v>
      </c>
      <c r="C106" s="44">
        <v>74.47</v>
      </c>
      <c r="D106" s="4" t="s">
        <v>1473</v>
      </c>
      <c r="E106" s="4">
        <v>879.0</v>
      </c>
      <c r="F106" s="44"/>
      <c r="G106" s="44">
        <f>'Anclar Formulas'!$F106*16%</f>
        <v>0</v>
      </c>
      <c r="H106" s="44"/>
      <c r="I106" s="44">
        <f>'Anclar Formulas'!$F106+'Anclar Formulas'!$G106</f>
        <v>0</v>
      </c>
    </row>
    <row r="107" ht="15.75" customHeight="1">
      <c r="A107" s="4" t="s">
        <v>1576</v>
      </c>
      <c r="B107" s="4" t="s">
        <v>1577</v>
      </c>
      <c r="C107" s="44">
        <v>162.72</v>
      </c>
      <c r="D107" s="4" t="s">
        <v>1473</v>
      </c>
      <c r="E107" s="4">
        <v>835.0</v>
      </c>
      <c r="F107" s="44"/>
      <c r="G107" s="44">
        <f>'Anclar Formulas'!$F107*16%</f>
        <v>0</v>
      </c>
      <c r="H107" s="44"/>
      <c r="I107" s="44">
        <f>'Anclar Formulas'!$F107+'Anclar Formulas'!$G107</f>
        <v>0</v>
      </c>
    </row>
    <row r="108" ht="15.75" customHeight="1">
      <c r="A108" s="4" t="s">
        <v>1578</v>
      </c>
      <c r="B108" s="4" t="s">
        <v>1579</v>
      </c>
      <c r="C108" s="44">
        <v>22.59</v>
      </c>
      <c r="D108" s="4" t="s">
        <v>1473</v>
      </c>
      <c r="E108" s="4">
        <v>1064.0</v>
      </c>
      <c r="F108" s="44"/>
      <c r="G108" s="44">
        <f>'Anclar Formulas'!$F108*16%</f>
        <v>0</v>
      </c>
      <c r="H108" s="44"/>
      <c r="I108" s="44">
        <f>'Anclar Formulas'!$F108+'Anclar Formulas'!$G108</f>
        <v>0</v>
      </c>
    </row>
    <row r="109" ht="15.75" customHeight="1">
      <c r="A109" s="4" t="s">
        <v>1580</v>
      </c>
      <c r="B109" s="4" t="s">
        <v>1581</v>
      </c>
      <c r="C109" s="44">
        <v>1.91</v>
      </c>
      <c r="D109" s="4" t="s">
        <v>1473</v>
      </c>
      <c r="E109" s="4">
        <v>1461.0</v>
      </c>
      <c r="F109" s="44"/>
      <c r="G109" s="44">
        <f>'Anclar Formulas'!$F109*16%</f>
        <v>0</v>
      </c>
      <c r="H109" s="44"/>
      <c r="I109" s="44">
        <f>'Anclar Formulas'!$F109+'Anclar Formulas'!$G109</f>
        <v>0</v>
      </c>
    </row>
    <row r="110" ht="15.75" customHeight="1">
      <c r="A110" s="4" t="s">
        <v>1582</v>
      </c>
      <c r="B110" s="4" t="s">
        <v>1583</v>
      </c>
      <c r="C110" s="44">
        <v>6.54</v>
      </c>
      <c r="D110" s="4" t="s">
        <v>1473</v>
      </c>
      <c r="E110" s="4">
        <v>1471.0</v>
      </c>
      <c r="F110" s="44"/>
      <c r="G110" s="44">
        <f>'Anclar Formulas'!$F110*16%</f>
        <v>0</v>
      </c>
      <c r="H110" s="44"/>
      <c r="I110" s="44">
        <f>'Anclar Formulas'!$F110+'Anclar Formulas'!$G110</f>
        <v>0</v>
      </c>
    </row>
    <row r="111" ht="15.75" customHeight="1">
      <c r="A111" s="4" t="s">
        <v>1584</v>
      </c>
      <c r="B111" s="4" t="s">
        <v>1585</v>
      </c>
      <c r="C111" s="44">
        <v>1265.55</v>
      </c>
      <c r="D111" s="4" t="s">
        <v>1473</v>
      </c>
      <c r="E111" s="4">
        <v>228.0</v>
      </c>
      <c r="F111" s="44"/>
      <c r="G111" s="44">
        <f>'Anclar Formulas'!$F111*16%</f>
        <v>0</v>
      </c>
      <c r="H111" s="44"/>
      <c r="I111" s="44">
        <f>'Anclar Formulas'!$F111+'Anclar Formulas'!$G111</f>
        <v>0</v>
      </c>
    </row>
    <row r="112" ht="15.75" customHeight="1">
      <c r="A112" s="4" t="s">
        <v>1586</v>
      </c>
      <c r="B112" s="4" t="s">
        <v>1587</v>
      </c>
      <c r="C112" s="44">
        <v>23.61</v>
      </c>
      <c r="D112" s="4" t="s">
        <v>1473</v>
      </c>
      <c r="E112" s="4">
        <v>1285.0</v>
      </c>
      <c r="F112" s="44"/>
      <c r="G112" s="44">
        <f>'Anclar Formulas'!$F112*16%</f>
        <v>0</v>
      </c>
      <c r="H112" s="44"/>
      <c r="I112" s="44">
        <f>'Anclar Formulas'!$F112+'Anclar Formulas'!$G112</f>
        <v>0</v>
      </c>
    </row>
    <row r="113" ht="15.75" customHeight="1">
      <c r="A113" s="4" t="s">
        <v>1588</v>
      </c>
      <c r="B113" s="4" t="s">
        <v>1589</v>
      </c>
      <c r="C113" s="44">
        <v>1069.07</v>
      </c>
      <c r="D113" s="4" t="s">
        <v>1473</v>
      </c>
      <c r="E113" s="4">
        <v>1243.0</v>
      </c>
      <c r="F113" s="44"/>
      <c r="G113" s="44">
        <f>'Anclar Formulas'!$F113*16%</f>
        <v>0</v>
      </c>
      <c r="H113" s="44"/>
      <c r="I113" s="44">
        <f>'Anclar Formulas'!$F113+'Anclar Formulas'!$G113</f>
        <v>0</v>
      </c>
    </row>
    <row r="114" ht="15.75" customHeight="1">
      <c r="A114" s="4" t="s">
        <v>1590</v>
      </c>
      <c r="B114" s="4" t="s">
        <v>1591</v>
      </c>
      <c r="C114" s="44">
        <v>125.38</v>
      </c>
      <c r="D114" s="4" t="s">
        <v>1473</v>
      </c>
      <c r="E114" s="4">
        <v>752.0</v>
      </c>
      <c r="F114" s="44"/>
      <c r="G114" s="44">
        <f>'Anclar Formulas'!$F114*16%</f>
        <v>0</v>
      </c>
      <c r="H114" s="44"/>
      <c r="I114" s="44">
        <f>'Anclar Formulas'!$F114+'Anclar Formulas'!$G114</f>
        <v>0</v>
      </c>
    </row>
    <row r="115" ht="15.75" customHeight="1">
      <c r="A115" s="4" t="s">
        <v>1592</v>
      </c>
      <c r="B115" s="4" t="s">
        <v>1593</v>
      </c>
      <c r="C115" s="44">
        <v>914.98</v>
      </c>
      <c r="D115" s="4" t="s">
        <v>1473</v>
      </c>
      <c r="E115" s="4">
        <v>1232.0</v>
      </c>
      <c r="F115" s="44"/>
      <c r="G115" s="44">
        <f>'Anclar Formulas'!$F115*16%</f>
        <v>0</v>
      </c>
      <c r="H115" s="44"/>
      <c r="I115" s="44">
        <f>'Anclar Formulas'!$F115+'Anclar Formulas'!$G115</f>
        <v>0</v>
      </c>
    </row>
    <row r="116" ht="15.75" customHeight="1">
      <c r="A116" s="4" t="s">
        <v>1594</v>
      </c>
      <c r="B116" s="4" t="s">
        <v>1595</v>
      </c>
      <c r="C116" s="44">
        <v>445.86</v>
      </c>
      <c r="D116" s="4" t="s">
        <v>1473</v>
      </c>
      <c r="E116" s="4">
        <v>1183.0</v>
      </c>
      <c r="F116" s="44"/>
      <c r="G116" s="44">
        <f>'Anclar Formulas'!$F116*16%</f>
        <v>0</v>
      </c>
      <c r="H116" s="44"/>
      <c r="I116" s="44">
        <f>'Anclar Formulas'!$F116+'Anclar Formulas'!$G116</f>
        <v>0</v>
      </c>
    </row>
    <row r="117" ht="15.75" customHeight="1">
      <c r="A117" s="4" t="s">
        <v>1596</v>
      </c>
      <c r="B117" s="4" t="s">
        <v>1597</v>
      </c>
      <c r="C117" s="44">
        <v>626.91</v>
      </c>
      <c r="D117" s="4" t="s">
        <v>1473</v>
      </c>
      <c r="E117" s="4">
        <v>199.0</v>
      </c>
      <c r="F117" s="44"/>
      <c r="G117" s="44">
        <f>'Anclar Formulas'!$F117*16%</f>
        <v>0</v>
      </c>
      <c r="H117" s="44"/>
      <c r="I117" s="44">
        <f>'Anclar Formulas'!$F117+'Anclar Formulas'!$G117</f>
        <v>0</v>
      </c>
    </row>
    <row r="118" ht="15.75" customHeight="1">
      <c r="A118" s="4" t="s">
        <v>1598</v>
      </c>
      <c r="B118" s="4" t="s">
        <v>1599</v>
      </c>
      <c r="C118" s="44">
        <v>923.65</v>
      </c>
      <c r="D118" s="4" t="s">
        <v>1473</v>
      </c>
      <c r="E118" s="4">
        <v>491.0</v>
      </c>
      <c r="F118" s="44"/>
      <c r="G118" s="44">
        <f>'Anclar Formulas'!$F118*16%</f>
        <v>0</v>
      </c>
      <c r="H118" s="44"/>
      <c r="I118" s="44">
        <f>'Anclar Formulas'!$F118+'Anclar Formulas'!$G118</f>
        <v>0</v>
      </c>
    </row>
    <row r="119" ht="15.75" customHeight="1">
      <c r="A119" s="4" t="s">
        <v>1600</v>
      </c>
      <c r="B119" s="4" t="s">
        <v>1601</v>
      </c>
      <c r="C119" s="44">
        <v>3.87</v>
      </c>
      <c r="D119" s="4" t="s">
        <v>1473</v>
      </c>
      <c r="E119" s="4">
        <v>362.0</v>
      </c>
      <c r="F119" s="44"/>
      <c r="G119" s="44">
        <f>'Anclar Formulas'!$F119*16%</f>
        <v>0</v>
      </c>
      <c r="H119" s="44"/>
      <c r="I119" s="44">
        <f>'Anclar Formulas'!$F119+'Anclar Formulas'!$G119</f>
        <v>0</v>
      </c>
    </row>
    <row r="120" ht="15.75" customHeight="1">
      <c r="A120" s="4" t="s">
        <v>1602</v>
      </c>
      <c r="B120" s="4" t="s">
        <v>1603</v>
      </c>
      <c r="C120" s="44">
        <v>10.12</v>
      </c>
      <c r="D120" s="4" t="s">
        <v>1473</v>
      </c>
      <c r="E120" s="4">
        <v>1170.0</v>
      </c>
      <c r="F120" s="44"/>
      <c r="G120" s="44">
        <f>'Anclar Formulas'!$F120*16%</f>
        <v>0</v>
      </c>
      <c r="H120" s="44"/>
      <c r="I120" s="44">
        <f>'Anclar Formulas'!$F120+'Anclar Formulas'!$G120</f>
        <v>0</v>
      </c>
    </row>
    <row r="121" ht="15.75" customHeight="1">
      <c r="A121" s="4" t="s">
        <v>1604</v>
      </c>
      <c r="B121" s="4" t="s">
        <v>1605</v>
      </c>
      <c r="C121" s="44">
        <v>10.11</v>
      </c>
      <c r="D121" s="4" t="s">
        <v>1473</v>
      </c>
      <c r="E121" s="4">
        <v>1058.0</v>
      </c>
      <c r="F121" s="44"/>
      <c r="G121" s="44">
        <f>'Anclar Formulas'!$F121*16%</f>
        <v>0</v>
      </c>
      <c r="H121" s="44"/>
      <c r="I121" s="44">
        <f>'Anclar Formulas'!$F121+'Anclar Formulas'!$G121</f>
        <v>0</v>
      </c>
    </row>
    <row r="122" ht="15.75" customHeight="1">
      <c r="A122" s="4" t="s">
        <v>1606</v>
      </c>
      <c r="B122" s="4" t="s">
        <v>1607</v>
      </c>
      <c r="C122" s="44">
        <v>664.88</v>
      </c>
      <c r="D122" s="4" t="s">
        <v>1473</v>
      </c>
      <c r="E122" s="4">
        <v>1159.0</v>
      </c>
      <c r="F122" s="44"/>
      <c r="G122" s="44">
        <f>'Anclar Formulas'!$F122*16%</f>
        <v>0</v>
      </c>
      <c r="H122" s="44"/>
      <c r="I122" s="44">
        <f>'Anclar Formulas'!$F122+'Anclar Formulas'!$G122</f>
        <v>0</v>
      </c>
    </row>
    <row r="123" ht="15.75" customHeight="1">
      <c r="A123" s="4" t="s">
        <v>1608</v>
      </c>
      <c r="B123" s="4" t="s">
        <v>1609</v>
      </c>
      <c r="C123" s="44">
        <v>44.84</v>
      </c>
      <c r="D123" s="4" t="s">
        <v>1473</v>
      </c>
      <c r="E123" s="4">
        <v>512.0</v>
      </c>
      <c r="F123" s="44"/>
      <c r="G123" s="44">
        <f>'Anclar Formulas'!$F123*16%</f>
        <v>0</v>
      </c>
      <c r="H123" s="44"/>
      <c r="I123" s="44">
        <f>'Anclar Formulas'!$F123+'Anclar Formulas'!$G123</f>
        <v>0</v>
      </c>
    </row>
    <row r="124" ht="15.75" customHeight="1">
      <c r="A124" s="4" t="s">
        <v>1610</v>
      </c>
      <c r="B124" s="4" t="s">
        <v>1611</v>
      </c>
      <c r="C124" s="44">
        <v>20.49</v>
      </c>
      <c r="D124" s="4" t="s">
        <v>1473</v>
      </c>
      <c r="E124" s="4">
        <v>1244.0</v>
      </c>
      <c r="F124" s="44"/>
      <c r="G124" s="44">
        <f>'Anclar Formulas'!$F124*16%</f>
        <v>0</v>
      </c>
      <c r="H124" s="44"/>
      <c r="I124" s="44">
        <f>'Anclar Formulas'!$F124+'Anclar Formulas'!$G124</f>
        <v>0</v>
      </c>
    </row>
    <row r="125" ht="15.75" customHeight="1">
      <c r="A125" s="4" t="s">
        <v>1612</v>
      </c>
      <c r="B125" s="4" t="s">
        <v>1613</v>
      </c>
      <c r="C125" s="44">
        <v>32.92</v>
      </c>
      <c r="D125" s="4" t="s">
        <v>1473</v>
      </c>
      <c r="E125" s="4">
        <v>59.0</v>
      </c>
      <c r="F125" s="44"/>
      <c r="G125" s="44">
        <f>'Anclar Formulas'!$F125*16%</f>
        <v>0</v>
      </c>
      <c r="H125" s="44"/>
      <c r="I125" s="44">
        <f>'Anclar Formulas'!$F125+'Anclar Formulas'!$G125</f>
        <v>0</v>
      </c>
    </row>
    <row r="126" ht="15.75" customHeight="1">
      <c r="A126" s="4" t="s">
        <v>1614</v>
      </c>
      <c r="B126" s="4" t="s">
        <v>1615</v>
      </c>
      <c r="C126" s="44">
        <v>99.96</v>
      </c>
      <c r="D126" s="4" t="s">
        <v>1473</v>
      </c>
      <c r="E126" s="4">
        <v>1425.0</v>
      </c>
      <c r="F126" s="44"/>
      <c r="G126" s="44">
        <f>'Anclar Formulas'!$F126*16%</f>
        <v>0</v>
      </c>
      <c r="H126" s="44"/>
      <c r="I126" s="44">
        <f>'Anclar Formulas'!$F126+'Anclar Formulas'!$G126</f>
        <v>0</v>
      </c>
    </row>
    <row r="127" ht="15.75" customHeight="1">
      <c r="A127" s="4" t="s">
        <v>1616</v>
      </c>
      <c r="B127" s="4" t="s">
        <v>1617</v>
      </c>
      <c r="C127" s="44">
        <v>275.9</v>
      </c>
      <c r="D127" s="4" t="s">
        <v>1473</v>
      </c>
      <c r="E127" s="4">
        <v>954.0</v>
      </c>
      <c r="F127" s="44"/>
      <c r="G127" s="44">
        <f>'Anclar Formulas'!$F127*16%</f>
        <v>0</v>
      </c>
      <c r="H127" s="44"/>
      <c r="I127" s="44">
        <f>'Anclar Formulas'!$F127+'Anclar Formulas'!$G127</f>
        <v>0</v>
      </c>
    </row>
    <row r="128" ht="15.75" customHeight="1">
      <c r="A128" s="4" t="s">
        <v>1618</v>
      </c>
      <c r="B128" s="4" t="s">
        <v>1619</v>
      </c>
      <c r="C128" s="44">
        <v>84.93</v>
      </c>
      <c r="D128" s="4" t="s">
        <v>1473</v>
      </c>
      <c r="E128" s="4">
        <v>1254.0</v>
      </c>
      <c r="F128" s="44"/>
      <c r="G128" s="44">
        <f>'Anclar Formulas'!$F128*16%</f>
        <v>0</v>
      </c>
      <c r="H128" s="44"/>
      <c r="I128" s="44">
        <f>'Anclar Formulas'!$F128+'Anclar Formulas'!$G128</f>
        <v>0</v>
      </c>
    </row>
    <row r="129" ht="15.75" customHeight="1">
      <c r="A129" s="4" t="s">
        <v>1620</v>
      </c>
      <c r="B129" s="4" t="s">
        <v>1621</v>
      </c>
      <c r="C129" s="44">
        <v>305.24</v>
      </c>
      <c r="D129" s="4" t="s">
        <v>1473</v>
      </c>
      <c r="E129" s="4">
        <v>1434.0</v>
      </c>
      <c r="F129" s="44"/>
      <c r="G129" s="44">
        <f>'Anclar Formulas'!$F129*16%</f>
        <v>0</v>
      </c>
      <c r="H129" s="44"/>
      <c r="I129" s="44">
        <f>'Anclar Formulas'!$F129+'Anclar Formulas'!$G129</f>
        <v>0</v>
      </c>
    </row>
    <row r="130" ht="15.75" customHeight="1">
      <c r="A130" s="4" t="s">
        <v>1622</v>
      </c>
      <c r="B130" s="4" t="s">
        <v>1623</v>
      </c>
      <c r="C130" s="44">
        <v>41.99</v>
      </c>
      <c r="D130" s="4" t="s">
        <v>1473</v>
      </c>
      <c r="E130" s="4">
        <v>627.0</v>
      </c>
      <c r="F130" s="44"/>
      <c r="G130" s="44">
        <f>'Anclar Formulas'!$F130*16%</f>
        <v>0</v>
      </c>
      <c r="H130" s="44"/>
      <c r="I130" s="44">
        <f>'Anclar Formulas'!$F130+'Anclar Formulas'!$G130</f>
        <v>0</v>
      </c>
    </row>
    <row r="131" ht="15.75" customHeight="1">
      <c r="A131" s="4" t="s">
        <v>1624</v>
      </c>
      <c r="B131" s="4" t="s">
        <v>1625</v>
      </c>
      <c r="C131" s="44">
        <v>55.46</v>
      </c>
      <c r="D131" s="4" t="s">
        <v>1473</v>
      </c>
      <c r="E131" s="4">
        <v>741.0</v>
      </c>
      <c r="F131" s="44"/>
      <c r="G131" s="44">
        <f>'Anclar Formulas'!$F131*16%</f>
        <v>0</v>
      </c>
      <c r="H131" s="44"/>
      <c r="I131" s="44">
        <f>'Anclar Formulas'!$F131+'Anclar Formulas'!$G131</f>
        <v>0</v>
      </c>
    </row>
    <row r="132" ht="15.75" customHeight="1">
      <c r="A132" s="4" t="s">
        <v>1626</v>
      </c>
      <c r="B132" s="4" t="s">
        <v>1627</v>
      </c>
      <c r="C132" s="44">
        <v>378.25</v>
      </c>
      <c r="D132" s="4" t="s">
        <v>1473</v>
      </c>
      <c r="E132" s="4">
        <v>672.0</v>
      </c>
      <c r="F132" s="44"/>
      <c r="G132" s="44">
        <f>'Anclar Formulas'!$F132*16%</f>
        <v>0</v>
      </c>
      <c r="H132" s="44"/>
      <c r="I132" s="44">
        <f>'Anclar Formulas'!$F132+'Anclar Formulas'!$G132</f>
        <v>0</v>
      </c>
    </row>
    <row r="133" ht="15.75" customHeight="1">
      <c r="A133" s="4" t="s">
        <v>1628</v>
      </c>
      <c r="B133" s="4" t="s">
        <v>1629</v>
      </c>
      <c r="C133" s="44">
        <v>587.68</v>
      </c>
      <c r="D133" s="4" t="s">
        <v>1473</v>
      </c>
      <c r="E133" s="4">
        <v>1239.0</v>
      </c>
      <c r="F133" s="44"/>
      <c r="G133" s="44">
        <f>'Anclar Formulas'!$F133*16%</f>
        <v>0</v>
      </c>
      <c r="H133" s="44"/>
      <c r="I133" s="44">
        <f>'Anclar Formulas'!$F133+'Anclar Formulas'!$G133</f>
        <v>0</v>
      </c>
    </row>
    <row r="134" ht="15.75" customHeight="1">
      <c r="A134" s="4" t="s">
        <v>1630</v>
      </c>
      <c r="B134" s="4" t="s">
        <v>1631</v>
      </c>
      <c r="C134" s="44">
        <v>843.52</v>
      </c>
      <c r="D134" s="4" t="s">
        <v>1473</v>
      </c>
      <c r="E134" s="4">
        <v>207.0</v>
      </c>
      <c r="F134" s="44"/>
      <c r="G134" s="44">
        <f>'Anclar Formulas'!$F134*16%</f>
        <v>0</v>
      </c>
      <c r="H134" s="44"/>
      <c r="I134" s="44">
        <f>'Anclar Formulas'!$F134+'Anclar Formulas'!$G134</f>
        <v>0</v>
      </c>
    </row>
    <row r="135" ht="15.75" customHeight="1">
      <c r="A135" s="4" t="s">
        <v>1632</v>
      </c>
      <c r="B135" s="4" t="s">
        <v>1633</v>
      </c>
      <c r="C135" s="44">
        <v>1497.08</v>
      </c>
      <c r="D135" s="4" t="s">
        <v>1473</v>
      </c>
      <c r="E135" s="4">
        <v>597.0</v>
      </c>
      <c r="F135" s="44"/>
      <c r="G135" s="44">
        <f>'Anclar Formulas'!$F135*16%</f>
        <v>0</v>
      </c>
      <c r="H135" s="44"/>
      <c r="I135" s="44">
        <f>'Anclar Formulas'!$F135+'Anclar Formulas'!$G135</f>
        <v>0</v>
      </c>
    </row>
    <row r="136" ht="15.75" customHeight="1">
      <c r="A136" s="4" t="s">
        <v>1634</v>
      </c>
      <c r="B136" s="4" t="s">
        <v>1635</v>
      </c>
      <c r="C136" s="44">
        <v>5597.19</v>
      </c>
      <c r="D136" s="4" t="s">
        <v>1473</v>
      </c>
      <c r="E136" s="4">
        <v>86.0</v>
      </c>
      <c r="F136" s="44"/>
      <c r="G136" s="44">
        <f>'Anclar Formulas'!$F136*16%</f>
        <v>0</v>
      </c>
      <c r="H136" s="44"/>
      <c r="I136" s="44">
        <f>'Anclar Formulas'!$F136+'Anclar Formulas'!$G136</f>
        <v>0</v>
      </c>
    </row>
    <row r="137" ht="15.75" customHeight="1">
      <c r="A137" s="4" t="s">
        <v>1636</v>
      </c>
      <c r="B137" s="4" t="s">
        <v>1637</v>
      </c>
      <c r="C137" s="44">
        <v>6.47</v>
      </c>
      <c r="D137" s="4" t="s">
        <v>1473</v>
      </c>
      <c r="E137" s="4">
        <v>1196.0</v>
      </c>
      <c r="F137" s="44"/>
      <c r="G137" s="44">
        <f>'Anclar Formulas'!$F137*16%</f>
        <v>0</v>
      </c>
      <c r="H137" s="44"/>
      <c r="I137" s="44">
        <f>'Anclar Formulas'!$F137+'Anclar Formulas'!$G137</f>
        <v>0</v>
      </c>
    </row>
    <row r="138" ht="15.75" customHeight="1">
      <c r="A138" s="4" t="s">
        <v>1638</v>
      </c>
      <c r="B138" s="4" t="s">
        <v>1639</v>
      </c>
      <c r="C138" s="44">
        <v>7.81</v>
      </c>
      <c r="D138" s="4" t="s">
        <v>1473</v>
      </c>
      <c r="E138" s="4">
        <v>824.0</v>
      </c>
      <c r="F138" s="44"/>
      <c r="G138" s="44">
        <f>'Anclar Formulas'!$F138*16%</f>
        <v>0</v>
      </c>
      <c r="H138" s="44"/>
      <c r="I138" s="44">
        <f>'Anclar Formulas'!$F138+'Anclar Formulas'!$G138</f>
        <v>0</v>
      </c>
    </row>
    <row r="139" ht="15.75" customHeight="1">
      <c r="A139" s="4" t="s">
        <v>1640</v>
      </c>
      <c r="B139" s="4" t="s">
        <v>1641</v>
      </c>
      <c r="C139" s="44">
        <v>35.2</v>
      </c>
      <c r="D139" s="4" t="s">
        <v>1473</v>
      </c>
      <c r="E139" s="4">
        <v>551.0</v>
      </c>
      <c r="F139" s="44"/>
      <c r="G139" s="44">
        <f>'Anclar Formulas'!$F139*16%</f>
        <v>0</v>
      </c>
      <c r="H139" s="44"/>
      <c r="I139" s="44">
        <f>'Anclar Formulas'!$F139+'Anclar Formulas'!$G139</f>
        <v>0</v>
      </c>
    </row>
    <row r="140" ht="15.75" customHeight="1">
      <c r="A140" s="4" t="s">
        <v>1642</v>
      </c>
      <c r="B140" s="4" t="s">
        <v>1643</v>
      </c>
      <c r="C140" s="44">
        <v>31.78</v>
      </c>
      <c r="D140" s="4" t="s">
        <v>1473</v>
      </c>
      <c r="E140" s="4">
        <v>1485.0</v>
      </c>
      <c r="F140" s="44"/>
      <c r="G140" s="44">
        <f>'Anclar Formulas'!$F140*16%</f>
        <v>0</v>
      </c>
      <c r="H140" s="44"/>
      <c r="I140" s="44">
        <f>'Anclar Formulas'!$F140+'Anclar Formulas'!$G140</f>
        <v>0</v>
      </c>
    </row>
    <row r="141" ht="15.75" customHeight="1">
      <c r="A141" s="4" t="s">
        <v>1644</v>
      </c>
      <c r="B141" s="4" t="s">
        <v>1645</v>
      </c>
      <c r="C141" s="44">
        <v>176.3</v>
      </c>
      <c r="D141" s="4" t="s">
        <v>1473</v>
      </c>
      <c r="E141" s="4">
        <v>1069.0</v>
      </c>
      <c r="F141" s="44"/>
      <c r="G141" s="44">
        <f>'Anclar Formulas'!$F141*16%</f>
        <v>0</v>
      </c>
      <c r="H141" s="44"/>
      <c r="I141" s="44">
        <f>'Anclar Formulas'!$F141+'Anclar Formulas'!$G141</f>
        <v>0</v>
      </c>
    </row>
    <row r="142" ht="15.75" customHeight="1">
      <c r="A142" s="4" t="s">
        <v>1646</v>
      </c>
      <c r="B142" s="4" t="s">
        <v>1647</v>
      </c>
      <c r="C142" s="44">
        <v>7.06</v>
      </c>
      <c r="D142" s="4" t="s">
        <v>1473</v>
      </c>
      <c r="E142" s="4">
        <v>1445.0</v>
      </c>
      <c r="F142" s="44"/>
      <c r="G142" s="44">
        <f>'Anclar Formulas'!$F142*16%</f>
        <v>0</v>
      </c>
      <c r="H142" s="44"/>
      <c r="I142" s="44">
        <f>'Anclar Formulas'!$F142+'Anclar Formulas'!$G142</f>
        <v>0</v>
      </c>
    </row>
    <row r="143" ht="15.75" customHeight="1">
      <c r="A143" s="4" t="s">
        <v>1648</v>
      </c>
      <c r="B143" s="4" t="s">
        <v>1649</v>
      </c>
      <c r="C143" s="44">
        <v>7.75</v>
      </c>
      <c r="D143" s="4" t="s">
        <v>1473</v>
      </c>
      <c r="E143" s="4">
        <v>1468.0</v>
      </c>
      <c r="F143" s="44"/>
      <c r="G143" s="44">
        <f>'Anclar Formulas'!$F143*16%</f>
        <v>0</v>
      </c>
      <c r="H143" s="44"/>
      <c r="I143" s="44">
        <f>'Anclar Formulas'!$F143+'Anclar Formulas'!$G143</f>
        <v>0</v>
      </c>
    </row>
    <row r="144" ht="15.75" customHeight="1">
      <c r="A144" s="4" t="s">
        <v>1650</v>
      </c>
      <c r="B144" s="4" t="s">
        <v>1651</v>
      </c>
      <c r="C144" s="44">
        <v>34.11</v>
      </c>
      <c r="D144" s="4" t="s">
        <v>1473</v>
      </c>
      <c r="E144" s="4">
        <v>985.0</v>
      </c>
      <c r="F144" s="44"/>
      <c r="G144" s="44">
        <f>'Anclar Formulas'!$F144*16%</f>
        <v>0</v>
      </c>
      <c r="H144" s="44"/>
      <c r="I144" s="44">
        <f>'Anclar Formulas'!$F144+'Anclar Formulas'!$G144</f>
        <v>0</v>
      </c>
    </row>
    <row r="145" ht="15.75" customHeight="1">
      <c r="A145" s="4" t="s">
        <v>1652</v>
      </c>
      <c r="B145" s="4" t="s">
        <v>1653</v>
      </c>
      <c r="C145" s="44">
        <v>28.51</v>
      </c>
      <c r="D145" s="4" t="s">
        <v>1473</v>
      </c>
      <c r="E145" s="4">
        <v>1117.0</v>
      </c>
      <c r="F145" s="44"/>
      <c r="G145" s="44">
        <f>'Anclar Formulas'!$F145*16%</f>
        <v>0</v>
      </c>
      <c r="H145" s="44"/>
      <c r="I145" s="44">
        <f>'Anclar Formulas'!$F145+'Anclar Formulas'!$G145</f>
        <v>0</v>
      </c>
    </row>
    <row r="146" ht="15.75" customHeight="1">
      <c r="A146" s="4" t="s">
        <v>1654</v>
      </c>
      <c r="B146" s="4" t="s">
        <v>1655</v>
      </c>
      <c r="C146" s="44">
        <v>86.31</v>
      </c>
      <c r="D146" s="4" t="s">
        <v>1473</v>
      </c>
      <c r="E146" s="4">
        <v>355.0</v>
      </c>
      <c r="F146" s="44"/>
      <c r="G146" s="44">
        <f>'Anclar Formulas'!$F146*16%</f>
        <v>0</v>
      </c>
      <c r="H146" s="44"/>
      <c r="I146" s="44">
        <f>'Anclar Formulas'!$F146+'Anclar Formulas'!$G146</f>
        <v>0</v>
      </c>
    </row>
    <row r="147" ht="15.75" customHeight="1">
      <c r="A147" s="4" t="s">
        <v>1656</v>
      </c>
      <c r="B147" s="4" t="s">
        <v>1657</v>
      </c>
      <c r="C147" s="44">
        <v>25.47</v>
      </c>
      <c r="D147" s="4" t="s">
        <v>1473</v>
      </c>
      <c r="E147" s="4">
        <v>1310.0</v>
      </c>
      <c r="F147" s="44"/>
      <c r="G147" s="44">
        <f>'Anclar Formulas'!$F147*16%</f>
        <v>0</v>
      </c>
      <c r="H147" s="44"/>
      <c r="I147" s="44">
        <f>'Anclar Formulas'!$F147+'Anclar Formulas'!$G147</f>
        <v>0</v>
      </c>
    </row>
    <row r="148" ht="15.75" customHeight="1">
      <c r="A148" s="4" t="s">
        <v>1658</v>
      </c>
      <c r="B148" s="4" t="s">
        <v>1659</v>
      </c>
      <c r="C148" s="44">
        <v>978.9</v>
      </c>
      <c r="D148" s="4" t="s">
        <v>1473</v>
      </c>
      <c r="E148" s="4">
        <v>376.0</v>
      </c>
      <c r="F148" s="44"/>
      <c r="G148" s="44">
        <f>'Anclar Formulas'!$F148*16%</f>
        <v>0</v>
      </c>
      <c r="H148" s="44"/>
      <c r="I148" s="44">
        <f>'Anclar Formulas'!$F148+'Anclar Formulas'!$G148</f>
        <v>0</v>
      </c>
    </row>
    <row r="149" ht="15.75" customHeight="1">
      <c r="A149" s="4" t="s">
        <v>1658</v>
      </c>
      <c r="B149" s="4" t="s">
        <v>1659</v>
      </c>
      <c r="C149" s="44">
        <v>73.37</v>
      </c>
      <c r="D149" s="4" t="s">
        <v>1473</v>
      </c>
      <c r="E149" s="4">
        <v>448.0</v>
      </c>
      <c r="F149" s="44"/>
      <c r="G149" s="44">
        <f>'Anclar Formulas'!$F149*16%</f>
        <v>0</v>
      </c>
      <c r="H149" s="44"/>
      <c r="I149" s="44">
        <f>'Anclar Formulas'!$F149+'Anclar Formulas'!$G149</f>
        <v>0</v>
      </c>
    </row>
    <row r="150" ht="15.75" customHeight="1">
      <c r="A150" s="4" t="s">
        <v>1660</v>
      </c>
      <c r="B150" s="4" t="s">
        <v>1661</v>
      </c>
      <c r="C150" s="44">
        <v>94.4</v>
      </c>
      <c r="D150" s="4" t="s">
        <v>1473</v>
      </c>
      <c r="E150" s="4">
        <v>854.0</v>
      </c>
      <c r="F150" s="44"/>
      <c r="G150" s="44">
        <f>'Anclar Formulas'!$F150*16%</f>
        <v>0</v>
      </c>
      <c r="H150" s="44"/>
      <c r="I150" s="44">
        <f>'Anclar Formulas'!$F150+'Anclar Formulas'!$G150</f>
        <v>0</v>
      </c>
    </row>
    <row r="151" ht="15.75" customHeight="1">
      <c r="A151" s="4" t="s">
        <v>1662</v>
      </c>
      <c r="B151" s="4" t="s">
        <v>1663</v>
      </c>
      <c r="C151" s="44">
        <v>88.24</v>
      </c>
      <c r="D151" s="4" t="s">
        <v>1473</v>
      </c>
      <c r="E151" s="4">
        <v>455.0</v>
      </c>
      <c r="F151" s="44"/>
      <c r="G151" s="44">
        <f>'Anclar Formulas'!$F151*16%</f>
        <v>0</v>
      </c>
      <c r="H151" s="44"/>
      <c r="I151" s="44">
        <f>'Anclar Formulas'!$F151+'Anclar Formulas'!$G151</f>
        <v>0</v>
      </c>
    </row>
    <row r="152" ht="15.75" customHeight="1">
      <c r="A152" s="4" t="s">
        <v>1664</v>
      </c>
      <c r="B152" s="4" t="s">
        <v>1665</v>
      </c>
      <c r="C152" s="44">
        <v>18.63</v>
      </c>
      <c r="D152" s="4" t="s">
        <v>1473</v>
      </c>
      <c r="E152" s="4">
        <v>908.0</v>
      </c>
      <c r="F152" s="44"/>
      <c r="G152" s="44">
        <f>'Anclar Formulas'!$F152*16%</f>
        <v>0</v>
      </c>
      <c r="H152" s="44"/>
      <c r="I152" s="44">
        <f>'Anclar Formulas'!$F152+'Anclar Formulas'!$G152</f>
        <v>0</v>
      </c>
    </row>
    <row r="153" ht="15.75" customHeight="1">
      <c r="A153" s="4" t="s">
        <v>1666</v>
      </c>
      <c r="B153" s="4" t="s">
        <v>1667</v>
      </c>
      <c r="C153" s="44">
        <v>44.39</v>
      </c>
      <c r="D153" s="4" t="s">
        <v>1473</v>
      </c>
      <c r="E153" s="4">
        <v>973.0</v>
      </c>
      <c r="F153" s="44"/>
      <c r="G153" s="44">
        <f>'Anclar Formulas'!$F153*16%</f>
        <v>0</v>
      </c>
      <c r="H153" s="44"/>
      <c r="I153" s="44">
        <f>'Anclar Formulas'!$F153+'Anclar Formulas'!$G153</f>
        <v>0</v>
      </c>
    </row>
    <row r="154" ht="15.75" customHeight="1">
      <c r="A154" s="4" t="s">
        <v>1668</v>
      </c>
      <c r="B154" s="4" t="s">
        <v>1669</v>
      </c>
      <c r="C154" s="44">
        <v>41.74</v>
      </c>
      <c r="D154" s="4" t="s">
        <v>1473</v>
      </c>
      <c r="E154" s="4">
        <v>839.0</v>
      </c>
      <c r="F154" s="44"/>
      <c r="G154" s="44">
        <f>'Anclar Formulas'!$F154*16%</f>
        <v>0</v>
      </c>
      <c r="H154" s="44"/>
      <c r="I154" s="44">
        <f>'Anclar Formulas'!$F154+'Anclar Formulas'!$G154</f>
        <v>0</v>
      </c>
    </row>
    <row r="155" ht="15.75" customHeight="1">
      <c r="A155" s="4" t="s">
        <v>1670</v>
      </c>
      <c r="B155" s="4" t="s">
        <v>1671</v>
      </c>
      <c r="C155" s="44">
        <v>6.75</v>
      </c>
      <c r="D155" s="4" t="s">
        <v>1473</v>
      </c>
      <c r="E155" s="4">
        <v>1071.0</v>
      </c>
      <c r="F155" s="44"/>
      <c r="G155" s="44">
        <f>'Anclar Formulas'!$F155*16%</f>
        <v>0</v>
      </c>
      <c r="H155" s="44"/>
      <c r="I155" s="44">
        <f>'Anclar Formulas'!$F155+'Anclar Formulas'!$G155</f>
        <v>0</v>
      </c>
    </row>
    <row r="156" ht="15.75" customHeight="1">
      <c r="A156" s="4" t="s">
        <v>1672</v>
      </c>
      <c r="B156" s="4" t="s">
        <v>1673</v>
      </c>
      <c r="C156" s="44">
        <v>8.09</v>
      </c>
      <c r="D156" s="4" t="s">
        <v>1473</v>
      </c>
      <c r="E156" s="4">
        <v>1325.0</v>
      </c>
      <c r="F156" s="44"/>
      <c r="G156" s="44">
        <f>'Anclar Formulas'!$F156*16%</f>
        <v>0</v>
      </c>
      <c r="H156" s="44"/>
      <c r="I156" s="44">
        <f>'Anclar Formulas'!$F156+'Anclar Formulas'!$G156</f>
        <v>0</v>
      </c>
    </row>
    <row r="157" ht="15.75" customHeight="1">
      <c r="A157" s="4" t="s">
        <v>1674</v>
      </c>
      <c r="B157" s="4" t="s">
        <v>1675</v>
      </c>
      <c r="C157" s="44">
        <v>13.36</v>
      </c>
      <c r="D157" s="4" t="s">
        <v>1473</v>
      </c>
      <c r="E157" s="4">
        <v>1391.0</v>
      </c>
      <c r="F157" s="44"/>
      <c r="G157" s="44">
        <f>'Anclar Formulas'!$F157*16%</f>
        <v>0</v>
      </c>
      <c r="H157" s="44"/>
      <c r="I157" s="44">
        <f>'Anclar Formulas'!$F157+'Anclar Formulas'!$G157</f>
        <v>0</v>
      </c>
    </row>
    <row r="158" ht="15.75" customHeight="1">
      <c r="A158" s="4" t="s">
        <v>1676</v>
      </c>
      <c r="B158" s="4" t="s">
        <v>1677</v>
      </c>
      <c r="C158" s="44">
        <v>6.97</v>
      </c>
      <c r="D158" s="4" t="s">
        <v>1473</v>
      </c>
      <c r="E158" s="4">
        <v>899.0</v>
      </c>
      <c r="F158" s="44"/>
      <c r="G158" s="44">
        <f>'Anclar Formulas'!$F158*16%</f>
        <v>0</v>
      </c>
      <c r="H158" s="44"/>
      <c r="I158" s="44">
        <f>'Anclar Formulas'!$F158+'Anclar Formulas'!$G158</f>
        <v>0</v>
      </c>
    </row>
    <row r="159" ht="15.75" customHeight="1">
      <c r="A159" s="4" t="s">
        <v>1678</v>
      </c>
      <c r="B159" s="4" t="s">
        <v>1679</v>
      </c>
      <c r="C159" s="44">
        <v>8.44</v>
      </c>
      <c r="D159" s="4" t="s">
        <v>1473</v>
      </c>
      <c r="E159" s="4">
        <v>118.0</v>
      </c>
      <c r="F159" s="44"/>
      <c r="G159" s="44">
        <f>'Anclar Formulas'!$F159*16%</f>
        <v>0</v>
      </c>
      <c r="H159" s="44"/>
      <c r="I159" s="44">
        <f>'Anclar Formulas'!$F159+'Anclar Formulas'!$G159</f>
        <v>0</v>
      </c>
    </row>
    <row r="160" ht="15.75" customHeight="1">
      <c r="A160" s="4" t="s">
        <v>1680</v>
      </c>
      <c r="B160" s="4" t="s">
        <v>1681</v>
      </c>
      <c r="C160" s="44">
        <v>7.6</v>
      </c>
      <c r="D160" s="4" t="s">
        <v>1473</v>
      </c>
      <c r="E160" s="4">
        <v>1033.0</v>
      </c>
      <c r="F160" s="44"/>
      <c r="G160" s="44">
        <f>'Anclar Formulas'!$F160*16%</f>
        <v>0</v>
      </c>
      <c r="H160" s="44"/>
      <c r="I160" s="44">
        <f>'Anclar Formulas'!$F160+'Anclar Formulas'!$G160</f>
        <v>0</v>
      </c>
    </row>
    <row r="161" ht="15.75" customHeight="1">
      <c r="A161" s="4" t="s">
        <v>1682</v>
      </c>
      <c r="B161" s="4" t="s">
        <v>1683</v>
      </c>
      <c r="C161" s="44">
        <v>11.56</v>
      </c>
      <c r="D161" s="4" t="s">
        <v>1473</v>
      </c>
      <c r="E161" s="4">
        <v>799.0</v>
      </c>
      <c r="F161" s="44"/>
      <c r="G161" s="44">
        <f>'Anclar Formulas'!$F161*16%</f>
        <v>0</v>
      </c>
      <c r="H161" s="44"/>
      <c r="I161" s="44">
        <f>'Anclar Formulas'!$F161+'Anclar Formulas'!$G161</f>
        <v>0</v>
      </c>
    </row>
    <row r="162" ht="15.75" customHeight="1">
      <c r="A162" s="4" t="s">
        <v>1684</v>
      </c>
      <c r="B162" s="4" t="s">
        <v>1685</v>
      </c>
      <c r="C162" s="44">
        <v>15.34</v>
      </c>
      <c r="D162" s="4" t="s">
        <v>1473</v>
      </c>
      <c r="E162" s="4">
        <v>310.0</v>
      </c>
      <c r="F162" s="44"/>
      <c r="G162" s="44">
        <f>'Anclar Formulas'!$F162*16%</f>
        <v>0</v>
      </c>
      <c r="H162" s="44"/>
      <c r="I162" s="44">
        <f>'Anclar Formulas'!$F162+'Anclar Formulas'!$G162</f>
        <v>0</v>
      </c>
    </row>
    <row r="163" ht="15.75" customHeight="1">
      <c r="A163" s="4" t="s">
        <v>1686</v>
      </c>
      <c r="B163" s="4" t="s">
        <v>1687</v>
      </c>
      <c r="C163" s="44">
        <v>12.03</v>
      </c>
      <c r="D163" s="4" t="s">
        <v>1473</v>
      </c>
      <c r="E163" s="4">
        <v>1209.0</v>
      </c>
      <c r="F163" s="44"/>
      <c r="G163" s="44">
        <f>'Anclar Formulas'!$F163*16%</f>
        <v>0</v>
      </c>
      <c r="H163" s="44"/>
      <c r="I163" s="44">
        <f>'Anclar Formulas'!$F163+'Anclar Formulas'!$G163</f>
        <v>0</v>
      </c>
    </row>
    <row r="164" ht="15.75" customHeight="1">
      <c r="A164" s="4" t="s">
        <v>1688</v>
      </c>
      <c r="B164" s="4" t="s">
        <v>1689</v>
      </c>
      <c r="C164" s="44">
        <v>55.21</v>
      </c>
      <c r="D164" s="4" t="s">
        <v>1473</v>
      </c>
      <c r="E164" s="4">
        <v>968.0</v>
      </c>
      <c r="F164" s="44"/>
      <c r="G164" s="44">
        <f>'Anclar Formulas'!$F164*16%</f>
        <v>0</v>
      </c>
      <c r="H164" s="44"/>
      <c r="I164" s="44">
        <f>'Anclar Formulas'!$F164+'Anclar Formulas'!$G164</f>
        <v>0</v>
      </c>
    </row>
    <row r="165" ht="15.75" customHeight="1">
      <c r="A165" s="4" t="s">
        <v>1690</v>
      </c>
      <c r="B165" s="4" t="s">
        <v>1691</v>
      </c>
      <c r="C165" s="44">
        <v>52.96</v>
      </c>
      <c r="D165" s="4" t="s">
        <v>1473</v>
      </c>
      <c r="E165" s="4">
        <v>1290.0</v>
      </c>
      <c r="F165" s="44"/>
      <c r="G165" s="44">
        <f>'Anclar Formulas'!$F165*16%</f>
        <v>0</v>
      </c>
      <c r="H165" s="44"/>
      <c r="I165" s="44">
        <f>'Anclar Formulas'!$F165+'Anclar Formulas'!$G165</f>
        <v>0</v>
      </c>
    </row>
    <row r="166" ht="15.75" customHeight="1">
      <c r="A166" s="4" t="s">
        <v>1692</v>
      </c>
      <c r="B166" s="4" t="s">
        <v>1693</v>
      </c>
      <c r="C166" s="44">
        <v>69.11</v>
      </c>
      <c r="D166" s="4" t="s">
        <v>1473</v>
      </c>
      <c r="E166" s="4">
        <v>1402.0</v>
      </c>
      <c r="F166" s="44"/>
      <c r="G166" s="44">
        <f>'Anclar Formulas'!$F166*16%</f>
        <v>0</v>
      </c>
      <c r="H166" s="44"/>
      <c r="I166" s="44">
        <f>'Anclar Formulas'!$F166+'Anclar Formulas'!$G166</f>
        <v>0</v>
      </c>
    </row>
    <row r="167" ht="15.75" customHeight="1">
      <c r="A167" s="4" t="s">
        <v>1694</v>
      </c>
      <c r="B167" s="4" t="s">
        <v>1695</v>
      </c>
      <c r="C167" s="44">
        <v>14.63</v>
      </c>
      <c r="D167" s="4" t="s">
        <v>1473</v>
      </c>
      <c r="E167" s="4">
        <v>350.0</v>
      </c>
      <c r="F167" s="44"/>
      <c r="G167" s="44">
        <f>'Anclar Formulas'!$F167*16%</f>
        <v>0</v>
      </c>
      <c r="H167" s="44"/>
      <c r="I167" s="44">
        <f>'Anclar Formulas'!$F167+'Anclar Formulas'!$G167</f>
        <v>0</v>
      </c>
    </row>
    <row r="168" ht="15.75" customHeight="1">
      <c r="A168" s="4" t="s">
        <v>1696</v>
      </c>
      <c r="B168" s="4" t="s">
        <v>1697</v>
      </c>
      <c r="C168" s="44">
        <v>16.72</v>
      </c>
      <c r="D168" s="4" t="s">
        <v>1473</v>
      </c>
      <c r="E168" s="4">
        <v>31.0</v>
      </c>
      <c r="F168" s="44"/>
      <c r="G168" s="44">
        <f>'Anclar Formulas'!$F168*16%</f>
        <v>0</v>
      </c>
      <c r="H168" s="44"/>
      <c r="I168" s="44">
        <f>'Anclar Formulas'!$F168+'Anclar Formulas'!$G168</f>
        <v>0</v>
      </c>
    </row>
    <row r="169" ht="15.75" customHeight="1">
      <c r="A169" s="4" t="s">
        <v>1698</v>
      </c>
      <c r="B169" s="4" t="s">
        <v>1699</v>
      </c>
      <c r="C169" s="44">
        <v>22.9</v>
      </c>
      <c r="D169" s="4" t="s">
        <v>1473</v>
      </c>
      <c r="E169" s="4">
        <v>216.0</v>
      </c>
      <c r="F169" s="44"/>
      <c r="G169" s="44">
        <f>'Anclar Formulas'!$F169*16%</f>
        <v>0</v>
      </c>
      <c r="H169" s="44"/>
      <c r="I169" s="44">
        <f>'Anclar Formulas'!$F169+'Anclar Formulas'!$G169</f>
        <v>0</v>
      </c>
    </row>
    <row r="170" ht="15.75" customHeight="1">
      <c r="A170" s="4" t="s">
        <v>1700</v>
      </c>
      <c r="B170" s="4" t="s">
        <v>1701</v>
      </c>
      <c r="C170" s="44">
        <v>38.24</v>
      </c>
      <c r="D170" s="4" t="s">
        <v>1473</v>
      </c>
      <c r="E170" s="4">
        <v>387.0</v>
      </c>
      <c r="F170" s="44"/>
      <c r="G170" s="44">
        <f>'Anclar Formulas'!$F170*16%</f>
        <v>0</v>
      </c>
      <c r="H170" s="44"/>
      <c r="I170" s="44">
        <f>'Anclar Formulas'!$F170+'Anclar Formulas'!$G170</f>
        <v>0</v>
      </c>
    </row>
    <row r="171" ht="15.75" customHeight="1">
      <c r="A171" s="4" t="s">
        <v>1702</v>
      </c>
      <c r="B171" s="4" t="s">
        <v>1703</v>
      </c>
      <c r="C171" s="44">
        <v>337.41</v>
      </c>
      <c r="D171" s="4" t="s">
        <v>1473</v>
      </c>
      <c r="E171" s="4">
        <v>1169.0</v>
      </c>
      <c r="F171" s="44"/>
      <c r="G171" s="44">
        <f>'Anclar Formulas'!$F171*16%</f>
        <v>0</v>
      </c>
      <c r="H171" s="44"/>
      <c r="I171" s="44">
        <f>'Anclar Formulas'!$F171+'Anclar Formulas'!$G171</f>
        <v>0</v>
      </c>
    </row>
    <row r="172" ht="15.75" customHeight="1">
      <c r="A172" s="4" t="s">
        <v>1704</v>
      </c>
      <c r="B172" s="4" t="s">
        <v>1705</v>
      </c>
      <c r="C172" s="44">
        <v>808.58</v>
      </c>
      <c r="D172" s="4" t="s">
        <v>1473</v>
      </c>
      <c r="E172" s="4">
        <v>829.0</v>
      </c>
      <c r="F172" s="44"/>
      <c r="G172" s="44">
        <f>'Anclar Formulas'!$F172*16%</f>
        <v>0</v>
      </c>
      <c r="H172" s="44"/>
      <c r="I172" s="44">
        <f>'Anclar Formulas'!$F172+'Anclar Formulas'!$G172</f>
        <v>0</v>
      </c>
    </row>
    <row r="173" ht="15.75" customHeight="1">
      <c r="A173" s="4" t="s">
        <v>1706</v>
      </c>
      <c r="B173" s="4" t="s">
        <v>1707</v>
      </c>
      <c r="C173" s="44">
        <v>110.63</v>
      </c>
      <c r="D173" s="4" t="s">
        <v>1473</v>
      </c>
      <c r="E173" s="4">
        <v>474.0</v>
      </c>
      <c r="F173" s="44"/>
      <c r="G173" s="44">
        <f>'Anclar Formulas'!$F173*16%</f>
        <v>0</v>
      </c>
      <c r="H173" s="44"/>
      <c r="I173" s="44">
        <f>'Anclar Formulas'!$F173+'Anclar Formulas'!$G173</f>
        <v>0</v>
      </c>
    </row>
    <row r="174" ht="15.75" customHeight="1">
      <c r="A174" s="4" t="s">
        <v>1708</v>
      </c>
      <c r="B174" s="4" t="s">
        <v>1709</v>
      </c>
      <c r="C174" s="44">
        <v>893.46</v>
      </c>
      <c r="D174" s="4" t="s">
        <v>1473</v>
      </c>
      <c r="E174" s="4">
        <v>1377.0</v>
      </c>
      <c r="F174" s="44"/>
      <c r="G174" s="44">
        <f>'Anclar Formulas'!$F174*16%</f>
        <v>0</v>
      </c>
      <c r="H174" s="44"/>
      <c r="I174" s="44">
        <f>'Anclar Formulas'!$F174+'Anclar Formulas'!$G174</f>
        <v>0</v>
      </c>
    </row>
    <row r="175" ht="15.75" customHeight="1">
      <c r="A175" s="4" t="s">
        <v>1710</v>
      </c>
      <c r="B175" s="4" t="s">
        <v>1711</v>
      </c>
      <c r="C175" s="44">
        <v>1094.52</v>
      </c>
      <c r="D175" s="4" t="s">
        <v>1473</v>
      </c>
      <c r="E175" s="4">
        <v>937.0</v>
      </c>
      <c r="F175" s="44"/>
      <c r="G175" s="44">
        <f>'Anclar Formulas'!$F175*16%</f>
        <v>0</v>
      </c>
      <c r="H175" s="44"/>
      <c r="I175" s="44">
        <f>'Anclar Formulas'!$F175+'Anclar Formulas'!$G175</f>
        <v>0</v>
      </c>
    </row>
    <row r="176" ht="15.75" customHeight="1">
      <c r="A176" s="4" t="s">
        <v>1712</v>
      </c>
      <c r="B176" s="4" t="s">
        <v>1713</v>
      </c>
      <c r="C176" s="44">
        <v>740.91</v>
      </c>
      <c r="D176" s="4" t="s">
        <v>1473</v>
      </c>
      <c r="E176" s="4">
        <v>168.0</v>
      </c>
      <c r="F176" s="44"/>
      <c r="G176" s="44">
        <f>'Anclar Formulas'!$F176*16%</f>
        <v>0</v>
      </c>
      <c r="H176" s="44"/>
      <c r="I176" s="44">
        <f>'Anclar Formulas'!$F176+'Anclar Formulas'!$G176</f>
        <v>0</v>
      </c>
    </row>
    <row r="177" ht="15.75" customHeight="1">
      <c r="A177" s="4" t="s">
        <v>1714</v>
      </c>
      <c r="B177" s="4" t="s">
        <v>1715</v>
      </c>
      <c r="C177" s="44">
        <v>893.6</v>
      </c>
      <c r="D177" s="4" t="s">
        <v>1473</v>
      </c>
      <c r="E177" s="4">
        <v>238.0</v>
      </c>
      <c r="F177" s="44"/>
      <c r="G177" s="44">
        <f>'Anclar Formulas'!$F177*16%</f>
        <v>0</v>
      </c>
      <c r="H177" s="44"/>
      <c r="I177" s="44">
        <f>'Anclar Formulas'!$F177+'Anclar Formulas'!$G177</f>
        <v>0</v>
      </c>
    </row>
    <row r="178" ht="15.75" customHeight="1">
      <c r="A178" s="4" t="s">
        <v>1716</v>
      </c>
      <c r="B178" s="4" t="s">
        <v>1717</v>
      </c>
      <c r="C178" s="44">
        <v>286.18</v>
      </c>
      <c r="D178" s="4" t="s">
        <v>1473</v>
      </c>
      <c r="E178" s="4">
        <v>1473.0</v>
      </c>
      <c r="F178" s="44"/>
      <c r="G178" s="44">
        <f>'Anclar Formulas'!$F178*16%</f>
        <v>0</v>
      </c>
      <c r="H178" s="44"/>
      <c r="I178" s="44">
        <f>'Anclar Formulas'!$F178+'Anclar Formulas'!$G178</f>
        <v>0</v>
      </c>
    </row>
    <row r="179" ht="15.75" customHeight="1">
      <c r="A179" s="4" t="s">
        <v>1718</v>
      </c>
      <c r="B179" s="4" t="s">
        <v>1719</v>
      </c>
      <c r="C179" s="44">
        <v>1502.38</v>
      </c>
      <c r="D179" s="4" t="s">
        <v>1473</v>
      </c>
      <c r="E179" s="4">
        <v>1237.0</v>
      </c>
      <c r="F179" s="44"/>
      <c r="G179" s="44">
        <f>'Anclar Formulas'!$F179*16%</f>
        <v>0</v>
      </c>
      <c r="H179" s="44"/>
      <c r="I179" s="44">
        <f>'Anclar Formulas'!$F179+'Anclar Formulas'!$G179</f>
        <v>0</v>
      </c>
    </row>
    <row r="180" ht="15.75" customHeight="1">
      <c r="A180" s="4" t="s">
        <v>1720</v>
      </c>
      <c r="B180" s="4" t="s">
        <v>1721</v>
      </c>
      <c r="C180" s="44">
        <v>322.36</v>
      </c>
      <c r="D180" s="4" t="s">
        <v>1473</v>
      </c>
      <c r="E180" s="4">
        <v>1168.0</v>
      </c>
      <c r="F180" s="44"/>
      <c r="G180" s="44">
        <f>'Anclar Formulas'!$F180*16%</f>
        <v>0</v>
      </c>
      <c r="H180" s="44"/>
      <c r="I180" s="44">
        <f>'Anclar Formulas'!$F180+'Anclar Formulas'!$G180</f>
        <v>0</v>
      </c>
    </row>
    <row r="181" ht="15.75" customHeight="1">
      <c r="A181" s="4" t="s">
        <v>1722</v>
      </c>
      <c r="B181" s="4" t="s">
        <v>1723</v>
      </c>
      <c r="C181" s="44">
        <v>266.33</v>
      </c>
      <c r="D181" s="4" t="s">
        <v>1473</v>
      </c>
      <c r="E181" s="4">
        <v>559.0</v>
      </c>
      <c r="F181" s="44"/>
      <c r="G181" s="44">
        <f>'Anclar Formulas'!$F181*16%</f>
        <v>0</v>
      </c>
      <c r="H181" s="44"/>
      <c r="I181" s="44">
        <f>'Anclar Formulas'!$F181+'Anclar Formulas'!$G181</f>
        <v>0</v>
      </c>
    </row>
    <row r="182" ht="15.75" customHeight="1">
      <c r="A182" s="4" t="s">
        <v>1724</v>
      </c>
      <c r="B182" s="4" t="s">
        <v>1725</v>
      </c>
      <c r="C182" s="44">
        <v>524.95</v>
      </c>
      <c r="D182" s="4" t="s">
        <v>1473</v>
      </c>
      <c r="E182" s="4">
        <v>785.0</v>
      </c>
      <c r="F182" s="44"/>
      <c r="G182" s="44">
        <f>'Anclar Formulas'!$F182*16%</f>
        <v>0</v>
      </c>
      <c r="H182" s="44"/>
      <c r="I182" s="44">
        <f>'Anclar Formulas'!$F182+'Anclar Formulas'!$G182</f>
        <v>0</v>
      </c>
    </row>
    <row r="183" ht="15.75" customHeight="1">
      <c r="A183" s="4" t="s">
        <v>1726</v>
      </c>
      <c r="B183" s="4" t="s">
        <v>1727</v>
      </c>
      <c r="C183" s="44">
        <v>576.58</v>
      </c>
      <c r="D183" s="4" t="s">
        <v>1473</v>
      </c>
      <c r="E183" s="4">
        <v>168.0</v>
      </c>
      <c r="F183" s="44"/>
      <c r="G183" s="44">
        <f>'Anclar Formulas'!$F183*16%</f>
        <v>0</v>
      </c>
      <c r="H183" s="44"/>
      <c r="I183" s="44">
        <f>'Anclar Formulas'!$F183+'Anclar Formulas'!$G183</f>
        <v>0</v>
      </c>
    </row>
    <row r="184" ht="15.75" customHeight="1">
      <c r="A184" s="4" t="s">
        <v>1728</v>
      </c>
      <c r="B184" s="4" t="s">
        <v>1729</v>
      </c>
      <c r="C184" s="44">
        <v>17.25</v>
      </c>
      <c r="D184" s="4" t="s">
        <v>1473</v>
      </c>
      <c r="E184" s="4">
        <v>1074.0</v>
      </c>
      <c r="F184" s="44"/>
      <c r="G184" s="44">
        <f>'Anclar Formulas'!$F184*16%</f>
        <v>0</v>
      </c>
      <c r="H184" s="44"/>
      <c r="I184" s="44">
        <f>'Anclar Formulas'!$F184+'Anclar Formulas'!$G184</f>
        <v>0</v>
      </c>
    </row>
    <row r="185" ht="15.75" customHeight="1">
      <c r="A185" s="4" t="s">
        <v>1730</v>
      </c>
      <c r="B185" s="4" t="s">
        <v>1731</v>
      </c>
      <c r="C185" s="44">
        <v>289.41</v>
      </c>
      <c r="D185" s="4" t="s">
        <v>1473</v>
      </c>
      <c r="E185" s="4">
        <v>118.0</v>
      </c>
      <c r="F185" s="44"/>
      <c r="G185" s="44">
        <f>'Anclar Formulas'!$F185*16%</f>
        <v>0</v>
      </c>
      <c r="H185" s="44"/>
      <c r="I185" s="44">
        <f>'Anclar Formulas'!$F185+'Anclar Formulas'!$G185</f>
        <v>0</v>
      </c>
    </row>
    <row r="186" ht="15.75" customHeight="1">
      <c r="A186" s="4" t="s">
        <v>1732</v>
      </c>
      <c r="B186" s="4" t="s">
        <v>1733</v>
      </c>
      <c r="C186" s="44">
        <v>6.13</v>
      </c>
      <c r="D186" s="4" t="s">
        <v>1473</v>
      </c>
      <c r="E186" s="4">
        <v>655.0</v>
      </c>
      <c r="F186" s="44"/>
      <c r="G186" s="44">
        <f>'Anclar Formulas'!$F186*16%</f>
        <v>0</v>
      </c>
      <c r="H186" s="44"/>
      <c r="I186" s="44">
        <f>'Anclar Formulas'!$F186+'Anclar Formulas'!$G186</f>
        <v>0</v>
      </c>
    </row>
    <row r="187" ht="15.75" customHeight="1">
      <c r="A187" s="4" t="s">
        <v>1734</v>
      </c>
      <c r="B187" s="4" t="s">
        <v>1735</v>
      </c>
      <c r="C187" s="44">
        <v>38.65</v>
      </c>
      <c r="D187" s="4" t="s">
        <v>1473</v>
      </c>
      <c r="E187" s="4">
        <v>1392.0</v>
      </c>
      <c r="F187" s="44"/>
      <c r="G187" s="44">
        <f>'Anclar Formulas'!$F187*16%</f>
        <v>0</v>
      </c>
      <c r="H187" s="44"/>
      <c r="I187" s="44">
        <f>'Anclar Formulas'!$F187+'Anclar Formulas'!$G187</f>
        <v>0</v>
      </c>
    </row>
    <row r="188" ht="15.75" customHeight="1">
      <c r="A188" s="4" t="s">
        <v>1736</v>
      </c>
      <c r="B188" s="4" t="s">
        <v>1737</v>
      </c>
      <c r="C188" s="44">
        <v>329.08</v>
      </c>
      <c r="D188" s="4" t="s">
        <v>1473</v>
      </c>
      <c r="E188" s="4">
        <v>104.0</v>
      </c>
      <c r="F188" s="44"/>
      <c r="G188" s="44">
        <f>'Anclar Formulas'!$F188*16%</f>
        <v>0</v>
      </c>
      <c r="H188" s="44"/>
      <c r="I188" s="44">
        <f>'Anclar Formulas'!$F188+'Anclar Formulas'!$G188</f>
        <v>0</v>
      </c>
    </row>
    <row r="189" ht="15.75" customHeight="1">
      <c r="A189" s="4" t="s">
        <v>1738</v>
      </c>
      <c r="B189" s="4" t="s">
        <v>1739</v>
      </c>
      <c r="C189" s="44">
        <v>706.32</v>
      </c>
      <c r="D189" s="4" t="s">
        <v>1473</v>
      </c>
      <c r="E189" s="4">
        <v>438.0</v>
      </c>
      <c r="F189" s="44"/>
      <c r="G189" s="44">
        <f>'Anclar Formulas'!$F189*16%</f>
        <v>0</v>
      </c>
      <c r="H189" s="44"/>
      <c r="I189" s="44">
        <f>'Anclar Formulas'!$F189+'Anclar Formulas'!$G189</f>
        <v>0</v>
      </c>
    </row>
    <row r="190" ht="15.75" customHeight="1">
      <c r="A190" s="4" t="s">
        <v>1740</v>
      </c>
      <c r="B190" s="4" t="s">
        <v>1741</v>
      </c>
      <c r="C190" s="44">
        <v>356.32</v>
      </c>
      <c r="D190" s="4" t="s">
        <v>1742</v>
      </c>
      <c r="E190" s="4">
        <v>817.0</v>
      </c>
      <c r="F190" s="44"/>
      <c r="G190" s="44">
        <f>'Anclar Formulas'!$F190*16%</f>
        <v>0</v>
      </c>
      <c r="H190" s="44"/>
      <c r="I190" s="44">
        <f>'Anclar Formulas'!$F190+'Anclar Formulas'!$G190</f>
        <v>0</v>
      </c>
    </row>
    <row r="191" ht="15.75" customHeight="1">
      <c r="A191" s="4" t="s">
        <v>1743</v>
      </c>
      <c r="B191" s="4" t="s">
        <v>1744</v>
      </c>
      <c r="C191" s="44">
        <v>206.28</v>
      </c>
      <c r="D191" s="4" t="s">
        <v>1742</v>
      </c>
      <c r="E191" s="4">
        <v>1052.0</v>
      </c>
      <c r="F191" s="44"/>
      <c r="G191" s="44">
        <f>'Anclar Formulas'!$F191*16%</f>
        <v>0</v>
      </c>
      <c r="H191" s="44"/>
      <c r="I191" s="44">
        <f>'Anclar Formulas'!$F191+'Anclar Formulas'!$G191</f>
        <v>0</v>
      </c>
    </row>
    <row r="192" ht="15.75" customHeight="1">
      <c r="A192" s="4" t="s">
        <v>1745</v>
      </c>
      <c r="B192" s="4" t="s">
        <v>1746</v>
      </c>
      <c r="C192" s="44">
        <v>259.9</v>
      </c>
      <c r="D192" s="4" t="s">
        <v>1742</v>
      </c>
      <c r="E192" s="4">
        <v>212.0</v>
      </c>
      <c r="F192" s="44"/>
      <c r="G192" s="44">
        <f>'Anclar Formulas'!$F192*16%</f>
        <v>0</v>
      </c>
      <c r="H192" s="44"/>
      <c r="I192" s="44">
        <f>'Anclar Formulas'!$F192+'Anclar Formulas'!$G192</f>
        <v>0</v>
      </c>
    </row>
    <row r="193" ht="15.75" customHeight="1">
      <c r="A193" s="4" t="s">
        <v>1747</v>
      </c>
      <c r="B193" s="4" t="s">
        <v>1748</v>
      </c>
      <c r="C193" s="44">
        <v>91.99</v>
      </c>
      <c r="D193" s="4" t="s">
        <v>1742</v>
      </c>
      <c r="E193" s="4">
        <v>101.0</v>
      </c>
      <c r="F193" s="44"/>
      <c r="G193" s="44">
        <f>'Anclar Formulas'!$F193*16%</f>
        <v>0</v>
      </c>
      <c r="H193" s="44"/>
      <c r="I193" s="44">
        <f>'Anclar Formulas'!$F193+'Anclar Formulas'!$G193</f>
        <v>0</v>
      </c>
    </row>
    <row r="194" ht="15.75" customHeight="1">
      <c r="A194" s="4" t="s">
        <v>1749</v>
      </c>
      <c r="B194" s="4" t="s">
        <v>1750</v>
      </c>
      <c r="C194" s="44">
        <v>1430.61</v>
      </c>
      <c r="D194" s="4" t="s">
        <v>1742</v>
      </c>
      <c r="E194" s="4">
        <v>576.0</v>
      </c>
      <c r="F194" s="44"/>
      <c r="G194" s="44">
        <f>'Anclar Formulas'!$F194*16%</f>
        <v>0</v>
      </c>
      <c r="H194" s="44"/>
      <c r="I194" s="44">
        <f>'Anclar Formulas'!$F194+'Anclar Formulas'!$G194</f>
        <v>0</v>
      </c>
    </row>
    <row r="195" ht="15.75" customHeight="1">
      <c r="A195" s="4" t="s">
        <v>1751</v>
      </c>
      <c r="B195" s="4" t="s">
        <v>1752</v>
      </c>
      <c r="C195" s="44">
        <v>319.56</v>
      </c>
      <c r="D195" s="4" t="s">
        <v>1742</v>
      </c>
      <c r="E195" s="4">
        <v>699.0</v>
      </c>
      <c r="F195" s="44"/>
      <c r="G195" s="44">
        <f>'Anclar Formulas'!$F195*16%</f>
        <v>0</v>
      </c>
      <c r="H195" s="44"/>
      <c r="I195" s="44">
        <f>'Anclar Formulas'!$F195+'Anclar Formulas'!$G195</f>
        <v>0</v>
      </c>
    </row>
    <row r="196" ht="15.75" customHeight="1">
      <c r="A196" s="4" t="s">
        <v>1753</v>
      </c>
      <c r="B196" s="4" t="s">
        <v>1754</v>
      </c>
      <c r="C196" s="44">
        <v>349.79</v>
      </c>
      <c r="D196" s="4" t="s">
        <v>1742</v>
      </c>
      <c r="E196" s="4">
        <v>1348.0</v>
      </c>
      <c r="F196" s="44"/>
      <c r="G196" s="44">
        <f>'Anclar Formulas'!$F196*16%</f>
        <v>0</v>
      </c>
      <c r="H196" s="44"/>
      <c r="I196" s="44">
        <f>'Anclar Formulas'!$F196+'Anclar Formulas'!$G196</f>
        <v>0</v>
      </c>
    </row>
    <row r="197" ht="15.75" customHeight="1">
      <c r="A197" s="4" t="s">
        <v>1755</v>
      </c>
      <c r="B197" s="4" t="s">
        <v>1756</v>
      </c>
      <c r="C197" s="44">
        <v>18.86</v>
      </c>
      <c r="D197" s="4" t="s">
        <v>1742</v>
      </c>
      <c r="E197" s="4">
        <v>82.0</v>
      </c>
      <c r="F197" s="44"/>
      <c r="G197" s="44">
        <f>'Anclar Formulas'!$F197*16%</f>
        <v>0</v>
      </c>
      <c r="H197" s="44"/>
      <c r="I197" s="44">
        <f>'Anclar Formulas'!$F197+'Anclar Formulas'!$G197</f>
        <v>0</v>
      </c>
    </row>
    <row r="198" ht="15.75" customHeight="1">
      <c r="A198" s="4" t="s">
        <v>1757</v>
      </c>
      <c r="B198" s="4" t="s">
        <v>1758</v>
      </c>
      <c r="C198" s="44">
        <v>51.67</v>
      </c>
      <c r="D198" s="4" t="s">
        <v>1742</v>
      </c>
      <c r="E198" s="4">
        <v>591.0</v>
      </c>
      <c r="F198" s="44"/>
      <c r="G198" s="44">
        <f>'Anclar Formulas'!$F198*16%</f>
        <v>0</v>
      </c>
      <c r="H198" s="44"/>
      <c r="I198" s="44">
        <f>'Anclar Formulas'!$F198+'Anclar Formulas'!$G198</f>
        <v>0</v>
      </c>
    </row>
    <row r="199" ht="15.75" customHeight="1">
      <c r="A199" s="4" t="s">
        <v>1759</v>
      </c>
      <c r="B199" s="4" t="s">
        <v>1760</v>
      </c>
      <c r="C199" s="44">
        <v>250.14</v>
      </c>
      <c r="D199" s="4" t="s">
        <v>1742</v>
      </c>
      <c r="E199" s="4">
        <v>22.0</v>
      </c>
      <c r="F199" s="44"/>
      <c r="G199" s="44">
        <f>'Anclar Formulas'!$F199*16%</f>
        <v>0</v>
      </c>
      <c r="H199" s="44"/>
      <c r="I199" s="44">
        <f>'Anclar Formulas'!$F199+'Anclar Formulas'!$G199</f>
        <v>0</v>
      </c>
    </row>
    <row r="200" ht="15.75" customHeight="1">
      <c r="A200" s="4" t="s">
        <v>1761</v>
      </c>
      <c r="B200" s="4" t="s">
        <v>1762</v>
      </c>
      <c r="C200" s="44">
        <v>296.22</v>
      </c>
      <c r="D200" s="4" t="s">
        <v>1742</v>
      </c>
      <c r="E200" s="4">
        <v>122.0</v>
      </c>
      <c r="F200" s="44"/>
      <c r="G200" s="44">
        <f>'Anclar Formulas'!$F200*16%</f>
        <v>0</v>
      </c>
      <c r="H200" s="44"/>
      <c r="I200" s="44">
        <f>'Anclar Formulas'!$F200+'Anclar Formulas'!$G200</f>
        <v>0</v>
      </c>
    </row>
    <row r="201" ht="15.75" customHeight="1">
      <c r="A201" s="4" t="s">
        <v>1763</v>
      </c>
      <c r="B201" s="4" t="s">
        <v>1764</v>
      </c>
      <c r="C201" s="44">
        <v>87.08</v>
      </c>
      <c r="D201" s="4" t="s">
        <v>1742</v>
      </c>
      <c r="E201" s="4">
        <v>1323.0</v>
      </c>
      <c r="F201" s="44"/>
      <c r="G201" s="44">
        <f>'Anclar Formulas'!$F201*16%</f>
        <v>0</v>
      </c>
      <c r="H201" s="44"/>
      <c r="I201" s="44">
        <f>'Anclar Formulas'!$F201+'Anclar Formulas'!$G201</f>
        <v>0</v>
      </c>
    </row>
    <row r="202" ht="15.75" customHeight="1">
      <c r="A202" s="4" t="s">
        <v>1765</v>
      </c>
      <c r="B202" s="4" t="s">
        <v>1766</v>
      </c>
      <c r="C202" s="44">
        <v>1160.73</v>
      </c>
      <c r="D202" s="4" t="s">
        <v>1742</v>
      </c>
      <c r="E202" s="4">
        <v>835.0</v>
      </c>
      <c r="F202" s="44"/>
      <c r="G202" s="44">
        <f>'Anclar Formulas'!$F202*16%</f>
        <v>0</v>
      </c>
      <c r="H202" s="44"/>
      <c r="I202" s="44">
        <f>'Anclar Formulas'!$F202+'Anclar Formulas'!$G202</f>
        <v>0</v>
      </c>
    </row>
    <row r="203" ht="15.75" customHeight="1">
      <c r="A203" s="4" t="s">
        <v>1767</v>
      </c>
      <c r="B203" s="4" t="s">
        <v>1768</v>
      </c>
      <c r="C203" s="44">
        <v>836.74</v>
      </c>
      <c r="D203" s="4" t="s">
        <v>1742</v>
      </c>
      <c r="E203" s="4">
        <v>67.0</v>
      </c>
      <c r="F203" s="44"/>
      <c r="G203" s="44">
        <f>'Anclar Formulas'!$F203*16%</f>
        <v>0</v>
      </c>
      <c r="H203" s="44"/>
      <c r="I203" s="44">
        <f>'Anclar Formulas'!$F203+'Anclar Formulas'!$G203</f>
        <v>0</v>
      </c>
    </row>
    <row r="204" ht="15.75" customHeight="1">
      <c r="A204" s="4" t="s">
        <v>1769</v>
      </c>
      <c r="B204" s="4" t="s">
        <v>1770</v>
      </c>
      <c r="C204" s="44">
        <v>306.26</v>
      </c>
      <c r="D204" s="4" t="s">
        <v>1742</v>
      </c>
      <c r="E204" s="4">
        <v>697.0</v>
      </c>
      <c r="F204" s="44"/>
      <c r="G204" s="44">
        <f>'Anclar Formulas'!$F204*16%</f>
        <v>0</v>
      </c>
      <c r="H204" s="44"/>
      <c r="I204" s="44">
        <f>'Anclar Formulas'!$F204+'Anclar Formulas'!$G204</f>
        <v>0</v>
      </c>
    </row>
    <row r="205" ht="15.75" customHeight="1">
      <c r="A205" s="4" t="s">
        <v>1771</v>
      </c>
      <c r="B205" s="4" t="s">
        <v>1772</v>
      </c>
      <c r="C205" s="44">
        <v>188.89</v>
      </c>
      <c r="D205" s="4" t="s">
        <v>1742</v>
      </c>
      <c r="E205" s="4">
        <v>378.0</v>
      </c>
      <c r="F205" s="44"/>
      <c r="G205" s="44">
        <f>'Anclar Formulas'!$F205*16%</f>
        <v>0</v>
      </c>
      <c r="H205" s="44"/>
      <c r="I205" s="44">
        <f>'Anclar Formulas'!$F205+'Anclar Formulas'!$G205</f>
        <v>0</v>
      </c>
    </row>
    <row r="206" ht="15.75" customHeight="1">
      <c r="A206" s="4" t="s">
        <v>1773</v>
      </c>
      <c r="B206" s="4" t="s">
        <v>1774</v>
      </c>
      <c r="C206" s="44">
        <v>342.07</v>
      </c>
      <c r="D206" s="4" t="s">
        <v>1742</v>
      </c>
      <c r="E206" s="4">
        <v>1363.0</v>
      </c>
      <c r="F206" s="44"/>
      <c r="G206" s="44">
        <f>'Anclar Formulas'!$F206*16%</f>
        <v>0</v>
      </c>
      <c r="H206" s="44"/>
      <c r="I206" s="44">
        <f>'Anclar Formulas'!$F206+'Anclar Formulas'!$G206</f>
        <v>0</v>
      </c>
    </row>
    <row r="207" ht="15.75" customHeight="1">
      <c r="A207" s="4" t="s">
        <v>1775</v>
      </c>
      <c r="B207" s="4" t="s">
        <v>1776</v>
      </c>
      <c r="C207" s="44">
        <v>355.99</v>
      </c>
      <c r="D207" s="4" t="s">
        <v>1742</v>
      </c>
      <c r="E207" s="4">
        <v>953.0</v>
      </c>
      <c r="F207" s="44"/>
      <c r="G207" s="44">
        <f>'Anclar Formulas'!$F207*16%</f>
        <v>0</v>
      </c>
      <c r="H207" s="44"/>
      <c r="I207" s="44">
        <f>'Anclar Formulas'!$F207+'Anclar Formulas'!$G207</f>
        <v>0</v>
      </c>
    </row>
    <row r="208" ht="15.75" customHeight="1">
      <c r="A208" s="4" t="s">
        <v>1777</v>
      </c>
      <c r="B208" s="4" t="s">
        <v>1778</v>
      </c>
      <c r="C208" s="44">
        <v>118.08</v>
      </c>
      <c r="D208" s="4" t="s">
        <v>1742</v>
      </c>
      <c r="E208" s="4">
        <v>937.0</v>
      </c>
      <c r="F208" s="44"/>
      <c r="G208" s="44">
        <f>'Anclar Formulas'!$F208*16%</f>
        <v>0</v>
      </c>
      <c r="H208" s="44"/>
      <c r="I208" s="44">
        <f>'Anclar Formulas'!$F208+'Anclar Formulas'!$G208</f>
        <v>0</v>
      </c>
    </row>
    <row r="209" ht="15.75" customHeight="1">
      <c r="A209" s="4" t="s">
        <v>1779</v>
      </c>
      <c r="B209" s="4" t="s">
        <v>1780</v>
      </c>
      <c r="C209" s="44">
        <v>186.97</v>
      </c>
      <c r="D209" s="4" t="s">
        <v>1742</v>
      </c>
      <c r="E209" s="4">
        <v>230.0</v>
      </c>
      <c r="F209" s="44"/>
      <c r="G209" s="44">
        <f>'Anclar Formulas'!$F209*16%</f>
        <v>0</v>
      </c>
      <c r="H209" s="44"/>
      <c r="I209" s="44">
        <f>'Anclar Formulas'!$F209+'Anclar Formulas'!$G209</f>
        <v>0</v>
      </c>
    </row>
    <row r="210" ht="15.75" customHeight="1">
      <c r="A210" s="4" t="s">
        <v>1781</v>
      </c>
      <c r="B210" s="4" t="s">
        <v>1782</v>
      </c>
      <c r="C210" s="44">
        <v>315.38</v>
      </c>
      <c r="D210" s="4" t="s">
        <v>1742</v>
      </c>
      <c r="E210" s="4">
        <v>82.0</v>
      </c>
      <c r="F210" s="44"/>
      <c r="G210" s="44">
        <f>'Anclar Formulas'!$F210*16%</f>
        <v>0</v>
      </c>
      <c r="H210" s="44"/>
      <c r="I210" s="44">
        <f>'Anclar Formulas'!$F210+'Anclar Formulas'!$G210</f>
        <v>0</v>
      </c>
    </row>
    <row r="211" ht="15.75" customHeight="1">
      <c r="A211" s="4" t="s">
        <v>1783</v>
      </c>
      <c r="B211" s="4" t="s">
        <v>1784</v>
      </c>
      <c r="C211" s="44">
        <v>165.99</v>
      </c>
      <c r="D211" s="4" t="s">
        <v>1742</v>
      </c>
      <c r="E211" s="4">
        <v>782.0</v>
      </c>
      <c r="F211" s="44"/>
      <c r="G211" s="44">
        <f>'Anclar Formulas'!$F211*16%</f>
        <v>0</v>
      </c>
      <c r="H211" s="44"/>
      <c r="I211" s="44">
        <f>'Anclar Formulas'!$F211+'Anclar Formulas'!$G211</f>
        <v>0</v>
      </c>
    </row>
    <row r="212" ht="15.75" customHeight="1">
      <c r="A212" s="4" t="s">
        <v>1785</v>
      </c>
      <c r="B212" s="4" t="s">
        <v>1786</v>
      </c>
      <c r="C212" s="44">
        <v>104.25</v>
      </c>
      <c r="D212" s="4" t="s">
        <v>1742</v>
      </c>
      <c r="E212" s="4">
        <v>1356.0</v>
      </c>
      <c r="F212" s="44"/>
      <c r="G212" s="44">
        <f>'Anclar Formulas'!$F212*16%</f>
        <v>0</v>
      </c>
      <c r="H212" s="44"/>
      <c r="I212" s="44">
        <f>'Anclar Formulas'!$F212+'Anclar Formulas'!$G212</f>
        <v>0</v>
      </c>
    </row>
    <row r="213" ht="15.75" customHeight="1">
      <c r="A213" s="4" t="s">
        <v>1787</v>
      </c>
      <c r="B213" s="4" t="s">
        <v>1788</v>
      </c>
      <c r="C213" s="44">
        <v>104.31</v>
      </c>
      <c r="D213" s="4" t="s">
        <v>1742</v>
      </c>
      <c r="E213" s="4">
        <v>1361.0</v>
      </c>
      <c r="F213" s="44"/>
      <c r="G213" s="44">
        <f>'Anclar Formulas'!$F213*16%</f>
        <v>0</v>
      </c>
      <c r="H213" s="44"/>
      <c r="I213" s="44">
        <f>'Anclar Formulas'!$F213+'Anclar Formulas'!$G213</f>
        <v>0</v>
      </c>
    </row>
    <row r="214" ht="15.75" customHeight="1">
      <c r="A214" s="4" t="s">
        <v>1789</v>
      </c>
      <c r="B214" s="4" t="s">
        <v>1790</v>
      </c>
      <c r="C214" s="44">
        <v>104.29</v>
      </c>
      <c r="D214" s="4" t="s">
        <v>1742</v>
      </c>
      <c r="E214" s="4">
        <v>461.0</v>
      </c>
      <c r="F214" s="44"/>
      <c r="G214" s="44">
        <f>'Anclar Formulas'!$F214*16%</f>
        <v>0</v>
      </c>
      <c r="H214" s="44"/>
      <c r="I214" s="44">
        <f>'Anclar Formulas'!$F214+'Anclar Formulas'!$G214</f>
        <v>0</v>
      </c>
    </row>
    <row r="215" ht="15.75" customHeight="1">
      <c r="A215" s="4" t="s">
        <v>1791</v>
      </c>
      <c r="B215" s="4" t="s">
        <v>1792</v>
      </c>
      <c r="C215" s="44">
        <v>196.33</v>
      </c>
      <c r="D215" s="4" t="s">
        <v>1742</v>
      </c>
      <c r="E215" s="4">
        <v>746.0</v>
      </c>
      <c r="F215" s="44"/>
      <c r="G215" s="44">
        <f>'Anclar Formulas'!$F215*16%</f>
        <v>0</v>
      </c>
      <c r="H215" s="44"/>
      <c r="I215" s="44">
        <f>'Anclar Formulas'!$F215+'Anclar Formulas'!$G215</f>
        <v>0</v>
      </c>
    </row>
    <row r="216" ht="15.75" customHeight="1">
      <c r="A216" s="4" t="s">
        <v>1793</v>
      </c>
      <c r="B216" s="4" t="s">
        <v>1794</v>
      </c>
      <c r="C216" s="44">
        <v>135.52</v>
      </c>
      <c r="D216" s="4" t="s">
        <v>1742</v>
      </c>
      <c r="E216" s="4">
        <v>961.0</v>
      </c>
      <c r="F216" s="44"/>
      <c r="G216" s="44">
        <f>'Anclar Formulas'!$F216*16%</f>
        <v>0</v>
      </c>
      <c r="H216" s="44"/>
      <c r="I216" s="44">
        <f>'Anclar Formulas'!$F216+'Anclar Formulas'!$G216</f>
        <v>0</v>
      </c>
    </row>
    <row r="217" ht="15.75" customHeight="1">
      <c r="A217" s="4" t="s">
        <v>1795</v>
      </c>
      <c r="B217" s="4" t="s">
        <v>1796</v>
      </c>
      <c r="C217" s="44">
        <v>135.52</v>
      </c>
      <c r="D217" s="4" t="s">
        <v>1742</v>
      </c>
      <c r="E217" s="4">
        <v>1286.0</v>
      </c>
      <c r="F217" s="44"/>
      <c r="G217" s="44">
        <f>'Anclar Formulas'!$F217*16%</f>
        <v>0</v>
      </c>
      <c r="H217" s="44"/>
      <c r="I217" s="44">
        <f>'Anclar Formulas'!$F217+'Anclar Formulas'!$G217</f>
        <v>0</v>
      </c>
    </row>
    <row r="218" ht="15.75" customHeight="1">
      <c r="A218" s="4" t="s">
        <v>1797</v>
      </c>
      <c r="B218" s="4" t="s">
        <v>1798</v>
      </c>
      <c r="C218" s="44">
        <v>135.63</v>
      </c>
      <c r="D218" s="4" t="s">
        <v>1742</v>
      </c>
      <c r="E218" s="4">
        <v>1216.0</v>
      </c>
      <c r="F218" s="44"/>
      <c r="G218" s="44">
        <f>'Anclar Formulas'!$F218*16%</f>
        <v>0</v>
      </c>
      <c r="H218" s="44"/>
      <c r="I218" s="44">
        <f>'Anclar Formulas'!$F218+'Anclar Formulas'!$G218</f>
        <v>0</v>
      </c>
    </row>
    <row r="219" ht="15.75" customHeight="1">
      <c r="A219" s="4" t="s">
        <v>1799</v>
      </c>
      <c r="B219" s="4" t="s">
        <v>1800</v>
      </c>
      <c r="C219" s="44">
        <v>135.57</v>
      </c>
      <c r="D219" s="4" t="s">
        <v>1742</v>
      </c>
      <c r="E219" s="4">
        <v>67.0</v>
      </c>
      <c r="F219" s="44"/>
      <c r="G219" s="44">
        <f>'Anclar Formulas'!$F219*16%</f>
        <v>0</v>
      </c>
      <c r="H219" s="44"/>
      <c r="I219" s="44">
        <f>'Anclar Formulas'!$F219+'Anclar Formulas'!$G219</f>
        <v>0</v>
      </c>
    </row>
    <row r="220" ht="15.75" customHeight="1">
      <c r="A220" s="4" t="s">
        <v>1801</v>
      </c>
      <c r="B220" s="4" t="s">
        <v>1802</v>
      </c>
      <c r="C220" s="44">
        <v>135.57</v>
      </c>
      <c r="D220" s="4" t="s">
        <v>1742</v>
      </c>
      <c r="E220" s="4">
        <v>1031.0</v>
      </c>
      <c r="F220" s="44"/>
      <c r="G220" s="44">
        <f>'Anclar Formulas'!$F220*16%</f>
        <v>0</v>
      </c>
      <c r="H220" s="44"/>
      <c r="I220" s="44">
        <f>'Anclar Formulas'!$F220+'Anclar Formulas'!$G220</f>
        <v>0</v>
      </c>
    </row>
    <row r="221" ht="15.75" customHeight="1">
      <c r="A221" s="4" t="s">
        <v>1803</v>
      </c>
      <c r="B221" s="4" t="s">
        <v>1804</v>
      </c>
      <c r="C221" s="44">
        <v>104.61</v>
      </c>
      <c r="D221" s="4" t="s">
        <v>1742</v>
      </c>
      <c r="E221" s="4">
        <v>1048.0</v>
      </c>
      <c r="F221" s="44"/>
      <c r="G221" s="44">
        <f>'Anclar Formulas'!$F221*16%</f>
        <v>0</v>
      </c>
      <c r="H221" s="44"/>
      <c r="I221" s="44">
        <f>'Anclar Formulas'!$F221+'Anclar Formulas'!$G221</f>
        <v>0</v>
      </c>
    </row>
    <row r="222" ht="15.75" customHeight="1">
      <c r="A222" s="4" t="s">
        <v>1805</v>
      </c>
      <c r="B222" s="4" t="s">
        <v>1806</v>
      </c>
      <c r="C222" s="44">
        <v>103.35</v>
      </c>
      <c r="D222" s="4" t="s">
        <v>1742</v>
      </c>
      <c r="E222" s="4">
        <v>575.0</v>
      </c>
      <c r="F222" s="44"/>
      <c r="G222" s="44">
        <f>'Anclar Formulas'!$F222*16%</f>
        <v>0</v>
      </c>
      <c r="H222" s="44"/>
      <c r="I222" s="44">
        <f>'Anclar Formulas'!$F222+'Anclar Formulas'!$G222</f>
        <v>0</v>
      </c>
    </row>
    <row r="223" ht="15.75" customHeight="1">
      <c r="A223" s="4" t="s">
        <v>1807</v>
      </c>
      <c r="B223" s="4" t="s">
        <v>1808</v>
      </c>
      <c r="C223" s="44">
        <v>103.32</v>
      </c>
      <c r="D223" s="4" t="s">
        <v>1742</v>
      </c>
      <c r="E223" s="4">
        <v>781.0</v>
      </c>
      <c r="F223" s="44"/>
      <c r="G223" s="44">
        <f>'Anclar Formulas'!$F223*16%</f>
        <v>0</v>
      </c>
      <c r="H223" s="44"/>
      <c r="I223" s="44">
        <f>'Anclar Formulas'!$F223+'Anclar Formulas'!$G223</f>
        <v>0</v>
      </c>
    </row>
    <row r="224" ht="15.75" customHeight="1">
      <c r="A224" s="4" t="s">
        <v>1809</v>
      </c>
      <c r="B224" s="4" t="s">
        <v>1810</v>
      </c>
      <c r="C224" s="44">
        <v>103.34</v>
      </c>
      <c r="D224" s="4" t="s">
        <v>1742</v>
      </c>
      <c r="E224" s="4">
        <v>1415.0</v>
      </c>
      <c r="F224" s="44"/>
      <c r="G224" s="44">
        <f>'Anclar Formulas'!$F224*16%</f>
        <v>0</v>
      </c>
      <c r="H224" s="44"/>
      <c r="I224" s="44">
        <f>'Anclar Formulas'!$F224+'Anclar Formulas'!$G224</f>
        <v>0</v>
      </c>
    </row>
    <row r="225" ht="15.75" customHeight="1">
      <c r="A225" s="4" t="s">
        <v>1811</v>
      </c>
      <c r="B225" s="4" t="s">
        <v>1812</v>
      </c>
      <c r="C225" s="44">
        <v>268.17</v>
      </c>
      <c r="D225" s="4" t="s">
        <v>1742</v>
      </c>
      <c r="E225" s="4">
        <v>685.0</v>
      </c>
      <c r="F225" s="44"/>
      <c r="G225" s="44">
        <f>'Anclar Formulas'!$F225*16%</f>
        <v>0</v>
      </c>
      <c r="H225" s="44"/>
      <c r="I225" s="44">
        <f>'Anclar Formulas'!$F225+'Anclar Formulas'!$G225</f>
        <v>0</v>
      </c>
    </row>
    <row r="226" ht="15.75" customHeight="1">
      <c r="A226" s="4" t="s">
        <v>1813</v>
      </c>
      <c r="B226" s="4" t="s">
        <v>1814</v>
      </c>
      <c r="C226" s="44">
        <v>114.33</v>
      </c>
      <c r="D226" s="4" t="s">
        <v>1742</v>
      </c>
      <c r="E226" s="4">
        <v>494.0</v>
      </c>
      <c r="F226" s="44"/>
      <c r="G226" s="44">
        <f>'Anclar Formulas'!$F226*16%</f>
        <v>0</v>
      </c>
      <c r="H226" s="44"/>
      <c r="I226" s="44">
        <f>'Anclar Formulas'!$F226+'Anclar Formulas'!$G226</f>
        <v>0</v>
      </c>
    </row>
    <row r="227" ht="15.75" customHeight="1">
      <c r="A227" s="4" t="s">
        <v>1815</v>
      </c>
      <c r="B227" s="4" t="s">
        <v>1816</v>
      </c>
      <c r="C227" s="44">
        <v>158.41</v>
      </c>
      <c r="D227" s="4" t="s">
        <v>1742</v>
      </c>
      <c r="E227" s="4">
        <v>1125.0</v>
      </c>
      <c r="F227" s="44"/>
      <c r="G227" s="44">
        <f>'Anclar Formulas'!$F227*16%</f>
        <v>0</v>
      </c>
      <c r="H227" s="44"/>
      <c r="I227" s="44">
        <f>'Anclar Formulas'!$F227+'Anclar Formulas'!$G227</f>
        <v>0</v>
      </c>
    </row>
    <row r="228" ht="15.75" customHeight="1">
      <c r="A228" s="4" t="s">
        <v>1817</v>
      </c>
      <c r="B228" s="4" t="s">
        <v>1818</v>
      </c>
      <c r="C228" s="44">
        <v>114.33</v>
      </c>
      <c r="D228" s="4" t="s">
        <v>1742</v>
      </c>
      <c r="E228" s="4">
        <v>1294.0</v>
      </c>
      <c r="F228" s="44"/>
      <c r="G228" s="44">
        <f>'Anclar Formulas'!$F228*16%</f>
        <v>0</v>
      </c>
      <c r="H228" s="44"/>
      <c r="I228" s="44">
        <f>'Anclar Formulas'!$F228+'Anclar Formulas'!$G228</f>
        <v>0</v>
      </c>
    </row>
    <row r="229" ht="15.75" customHeight="1">
      <c r="A229" s="4" t="s">
        <v>1819</v>
      </c>
      <c r="B229" s="4" t="s">
        <v>1820</v>
      </c>
      <c r="C229" s="44">
        <v>114.33</v>
      </c>
      <c r="D229" s="4" t="s">
        <v>1742</v>
      </c>
      <c r="E229" s="4">
        <v>678.0</v>
      </c>
      <c r="F229" s="44"/>
      <c r="G229" s="44">
        <f>'Anclar Formulas'!$F229*16%</f>
        <v>0</v>
      </c>
      <c r="H229" s="44"/>
      <c r="I229" s="44">
        <f>'Anclar Formulas'!$F229+'Anclar Formulas'!$G229</f>
        <v>0</v>
      </c>
    </row>
    <row r="230" ht="15.75" customHeight="1">
      <c r="A230" s="4" t="s">
        <v>1821</v>
      </c>
      <c r="B230" s="4" t="s">
        <v>1822</v>
      </c>
      <c r="C230" s="44">
        <v>112.92</v>
      </c>
      <c r="D230" s="4" t="s">
        <v>1742</v>
      </c>
      <c r="E230" s="4">
        <v>1113.0</v>
      </c>
      <c r="F230" s="44"/>
      <c r="G230" s="44">
        <f>'Anclar Formulas'!$F230*16%</f>
        <v>0</v>
      </c>
      <c r="H230" s="44"/>
      <c r="I230" s="44">
        <f>'Anclar Formulas'!$F230+'Anclar Formulas'!$G230</f>
        <v>0</v>
      </c>
    </row>
    <row r="231" ht="15.75" customHeight="1">
      <c r="A231" s="4" t="s">
        <v>1823</v>
      </c>
      <c r="B231" s="4" t="s">
        <v>1824</v>
      </c>
      <c r="C231" s="44">
        <v>194.28</v>
      </c>
      <c r="D231" s="4" t="s">
        <v>1742</v>
      </c>
      <c r="E231" s="4">
        <v>591.0</v>
      </c>
      <c r="F231" s="44"/>
      <c r="G231" s="44">
        <f>'Anclar Formulas'!$F231*16%</f>
        <v>0</v>
      </c>
      <c r="H231" s="44"/>
      <c r="I231" s="44">
        <f>'Anclar Formulas'!$F231+'Anclar Formulas'!$G231</f>
        <v>0</v>
      </c>
    </row>
    <row r="232" ht="15.75" customHeight="1">
      <c r="A232" s="4" t="s">
        <v>1825</v>
      </c>
      <c r="B232" s="4" t="s">
        <v>1826</v>
      </c>
      <c r="C232" s="44">
        <v>196.17</v>
      </c>
      <c r="D232" s="4" t="s">
        <v>1742</v>
      </c>
      <c r="E232" s="4">
        <v>710.0</v>
      </c>
      <c r="F232" s="44"/>
      <c r="G232" s="44">
        <f>'Anclar Formulas'!$F232*16%</f>
        <v>0</v>
      </c>
      <c r="H232" s="44"/>
      <c r="I232" s="44">
        <f>'Anclar Formulas'!$F232+'Anclar Formulas'!$G232</f>
        <v>0</v>
      </c>
    </row>
    <row r="233" ht="15.75" customHeight="1">
      <c r="A233" s="4" t="s">
        <v>1827</v>
      </c>
      <c r="B233" s="4" t="s">
        <v>1828</v>
      </c>
      <c r="C233" s="44">
        <v>193.06</v>
      </c>
      <c r="D233" s="4" t="s">
        <v>1742</v>
      </c>
      <c r="E233" s="4">
        <v>953.0</v>
      </c>
      <c r="F233" s="44"/>
      <c r="G233" s="44">
        <f>'Anclar Formulas'!$F233*16%</f>
        <v>0</v>
      </c>
      <c r="H233" s="44"/>
      <c r="I233" s="44">
        <f>'Anclar Formulas'!$F233+'Anclar Formulas'!$G233</f>
        <v>0</v>
      </c>
    </row>
    <row r="234" ht="15.75" customHeight="1">
      <c r="A234" s="4" t="s">
        <v>1829</v>
      </c>
      <c r="B234" s="4" t="s">
        <v>1830</v>
      </c>
      <c r="C234" s="44">
        <v>196.17</v>
      </c>
      <c r="D234" s="4" t="s">
        <v>1742</v>
      </c>
      <c r="E234" s="4">
        <v>1150.0</v>
      </c>
      <c r="F234" s="44"/>
      <c r="G234" s="44">
        <f>'Anclar Formulas'!$F234*16%</f>
        <v>0</v>
      </c>
      <c r="H234" s="44"/>
      <c r="I234" s="44">
        <f>'Anclar Formulas'!$F234+'Anclar Formulas'!$G234</f>
        <v>0</v>
      </c>
    </row>
    <row r="235" ht="15.75" customHeight="1">
      <c r="A235" s="4" t="s">
        <v>1831</v>
      </c>
      <c r="B235" s="4" t="s">
        <v>1832</v>
      </c>
      <c r="C235" s="44">
        <v>193.46</v>
      </c>
      <c r="D235" s="4" t="s">
        <v>1742</v>
      </c>
      <c r="E235" s="4">
        <v>77.0</v>
      </c>
      <c r="F235" s="44"/>
      <c r="G235" s="44">
        <f>'Anclar Formulas'!$F235*16%</f>
        <v>0</v>
      </c>
      <c r="H235" s="44"/>
      <c r="I235" s="44">
        <f>'Anclar Formulas'!$F235+'Anclar Formulas'!$G235</f>
        <v>0</v>
      </c>
    </row>
    <row r="236" ht="15.75" customHeight="1">
      <c r="A236" s="4" t="s">
        <v>1833</v>
      </c>
      <c r="B236" s="4" t="s">
        <v>1834</v>
      </c>
      <c r="C236" s="44">
        <v>193.38</v>
      </c>
      <c r="D236" s="4" t="s">
        <v>1742</v>
      </c>
      <c r="E236" s="4">
        <v>589.0</v>
      </c>
      <c r="F236" s="44"/>
      <c r="G236" s="44">
        <f>'Anclar Formulas'!$F236*16%</f>
        <v>0</v>
      </c>
      <c r="H236" s="44"/>
      <c r="I236" s="44">
        <f>'Anclar Formulas'!$F236+'Anclar Formulas'!$G236</f>
        <v>0</v>
      </c>
    </row>
    <row r="237" ht="15.75" customHeight="1">
      <c r="A237" s="4" t="s">
        <v>1835</v>
      </c>
      <c r="B237" s="4" t="s">
        <v>1836</v>
      </c>
      <c r="C237" s="44">
        <v>146.9</v>
      </c>
      <c r="D237" s="4" t="s">
        <v>1742</v>
      </c>
      <c r="E237" s="4">
        <v>1355.0</v>
      </c>
      <c r="F237" s="44"/>
      <c r="G237" s="44">
        <f>'Anclar Formulas'!$F237*16%</f>
        <v>0</v>
      </c>
      <c r="H237" s="44"/>
      <c r="I237" s="44">
        <f>'Anclar Formulas'!$F237+'Anclar Formulas'!$G237</f>
        <v>0</v>
      </c>
    </row>
    <row r="238" ht="15.75" customHeight="1">
      <c r="A238" s="4" t="s">
        <v>1837</v>
      </c>
      <c r="B238" s="4" t="s">
        <v>1838</v>
      </c>
      <c r="C238" s="44">
        <v>146.9</v>
      </c>
      <c r="D238" s="4" t="s">
        <v>1742</v>
      </c>
      <c r="E238" s="4">
        <v>970.0</v>
      </c>
      <c r="F238" s="44"/>
      <c r="G238" s="44">
        <f>'Anclar Formulas'!$F238*16%</f>
        <v>0</v>
      </c>
      <c r="H238" s="44"/>
      <c r="I238" s="44">
        <f>'Anclar Formulas'!$F238+'Anclar Formulas'!$G238</f>
        <v>0</v>
      </c>
    </row>
    <row r="239" ht="15.75" customHeight="1">
      <c r="A239" s="4" t="s">
        <v>1839</v>
      </c>
      <c r="B239" s="4" t="s">
        <v>1840</v>
      </c>
      <c r="C239" s="44">
        <v>146.9</v>
      </c>
      <c r="D239" s="4" t="s">
        <v>1742</v>
      </c>
      <c r="E239" s="4">
        <v>59.0</v>
      </c>
      <c r="F239" s="44"/>
      <c r="G239" s="44">
        <f>'Anclar Formulas'!$F239*16%</f>
        <v>0</v>
      </c>
      <c r="H239" s="44"/>
      <c r="I239" s="44">
        <f>'Anclar Formulas'!$F239+'Anclar Formulas'!$G239</f>
        <v>0</v>
      </c>
    </row>
    <row r="240" ht="15.75" customHeight="1">
      <c r="A240" s="4" t="s">
        <v>1841</v>
      </c>
      <c r="B240" s="4" t="s">
        <v>1842</v>
      </c>
      <c r="C240" s="44">
        <v>146.9</v>
      </c>
      <c r="D240" s="4" t="s">
        <v>1742</v>
      </c>
      <c r="E240" s="4">
        <v>581.0</v>
      </c>
      <c r="F240" s="44"/>
      <c r="G240" s="44">
        <f>'Anclar Formulas'!$F240*16%</f>
        <v>0</v>
      </c>
      <c r="H240" s="44"/>
      <c r="I240" s="44">
        <f>'Anclar Formulas'!$F240+'Anclar Formulas'!$G240</f>
        <v>0</v>
      </c>
    </row>
    <row r="241" ht="15.75" customHeight="1">
      <c r="A241" s="4" t="s">
        <v>1843</v>
      </c>
      <c r="B241" s="4" t="s">
        <v>1844</v>
      </c>
      <c r="C241" s="44">
        <v>146.9</v>
      </c>
      <c r="D241" s="4" t="s">
        <v>1742</v>
      </c>
      <c r="E241" s="4">
        <v>1492.0</v>
      </c>
      <c r="F241" s="44"/>
      <c r="G241" s="44">
        <f>'Anclar Formulas'!$F241*16%</f>
        <v>0</v>
      </c>
      <c r="H241" s="44"/>
      <c r="I241" s="44">
        <f>'Anclar Formulas'!$F241+'Anclar Formulas'!$G241</f>
        <v>0</v>
      </c>
    </row>
    <row r="242" ht="15.75" customHeight="1">
      <c r="A242" s="4" t="s">
        <v>1845</v>
      </c>
      <c r="B242" s="4" t="s">
        <v>1846</v>
      </c>
      <c r="C242" s="44">
        <v>146.9</v>
      </c>
      <c r="D242" s="4" t="s">
        <v>1742</v>
      </c>
      <c r="E242" s="4">
        <v>340.0</v>
      </c>
      <c r="F242" s="44"/>
      <c r="G242" s="44">
        <f>'Anclar Formulas'!$F242*16%</f>
        <v>0</v>
      </c>
      <c r="H242" s="44"/>
      <c r="I242" s="44">
        <f>'Anclar Formulas'!$F242+'Anclar Formulas'!$G242</f>
        <v>0</v>
      </c>
    </row>
    <row r="243" ht="15.75" customHeight="1">
      <c r="A243" s="4" t="s">
        <v>1847</v>
      </c>
      <c r="B243" s="4" t="s">
        <v>1848</v>
      </c>
      <c r="C243" s="44">
        <v>114.33</v>
      </c>
      <c r="D243" s="4" t="s">
        <v>1742</v>
      </c>
      <c r="E243" s="4">
        <v>1154.0</v>
      </c>
      <c r="F243" s="44"/>
      <c r="G243" s="44">
        <f>'Anclar Formulas'!$F243*16%</f>
        <v>0</v>
      </c>
      <c r="H243" s="44"/>
      <c r="I243" s="44">
        <f>'Anclar Formulas'!$F243+'Anclar Formulas'!$G243</f>
        <v>0</v>
      </c>
    </row>
    <row r="244" ht="15.75" customHeight="1">
      <c r="A244" s="4" t="s">
        <v>1849</v>
      </c>
      <c r="B244" s="4" t="s">
        <v>1850</v>
      </c>
      <c r="C244" s="44">
        <v>232.74</v>
      </c>
      <c r="D244" s="4" t="s">
        <v>1742</v>
      </c>
      <c r="E244" s="4">
        <v>474.0</v>
      </c>
      <c r="F244" s="44"/>
      <c r="G244" s="44">
        <f>'Anclar Formulas'!$F244*16%</f>
        <v>0</v>
      </c>
      <c r="H244" s="44"/>
      <c r="I244" s="44">
        <f>'Anclar Formulas'!$F244+'Anclar Formulas'!$G244</f>
        <v>0</v>
      </c>
    </row>
    <row r="245" ht="15.75" customHeight="1">
      <c r="A245" s="4" t="s">
        <v>1851</v>
      </c>
      <c r="B245" s="4" t="s">
        <v>1852</v>
      </c>
      <c r="C245" s="44">
        <v>145.71</v>
      </c>
      <c r="D245" s="4" t="s">
        <v>1742</v>
      </c>
      <c r="E245" s="4">
        <v>795.0</v>
      </c>
      <c r="F245" s="44"/>
      <c r="G245" s="44">
        <f>'Anclar Formulas'!$F245*16%</f>
        <v>0</v>
      </c>
      <c r="H245" s="44"/>
      <c r="I245" s="44">
        <f>'Anclar Formulas'!$F245+'Anclar Formulas'!$G245</f>
        <v>0</v>
      </c>
    </row>
    <row r="246" ht="15.75" customHeight="1">
      <c r="A246" s="4" t="s">
        <v>1853</v>
      </c>
      <c r="B246" s="4" t="s">
        <v>1854</v>
      </c>
      <c r="C246" s="44">
        <v>143.91</v>
      </c>
      <c r="D246" s="4" t="s">
        <v>1742</v>
      </c>
      <c r="E246" s="4">
        <v>59.0</v>
      </c>
      <c r="F246" s="44"/>
      <c r="G246" s="44">
        <f>'Anclar Formulas'!$F246*16%</f>
        <v>0</v>
      </c>
      <c r="H246" s="44"/>
      <c r="I246" s="44">
        <f>'Anclar Formulas'!$F246+'Anclar Formulas'!$G246</f>
        <v>0</v>
      </c>
    </row>
    <row r="247" ht="15.75" customHeight="1">
      <c r="A247" s="4" t="s">
        <v>1855</v>
      </c>
      <c r="B247" s="4" t="s">
        <v>1856</v>
      </c>
      <c r="C247" s="44">
        <v>143.91</v>
      </c>
      <c r="D247" s="4" t="s">
        <v>1742</v>
      </c>
      <c r="E247" s="4">
        <v>1400.0</v>
      </c>
      <c r="F247" s="44"/>
      <c r="G247" s="44">
        <f>'Anclar Formulas'!$F247*16%</f>
        <v>0</v>
      </c>
      <c r="H247" s="44"/>
      <c r="I247" s="44">
        <f>'Anclar Formulas'!$F247+'Anclar Formulas'!$G247</f>
        <v>0</v>
      </c>
    </row>
    <row r="248" ht="15.75" customHeight="1">
      <c r="A248" s="4" t="s">
        <v>1857</v>
      </c>
      <c r="B248" s="4" t="s">
        <v>1858</v>
      </c>
      <c r="C248" s="44">
        <v>252.76</v>
      </c>
      <c r="D248" s="4" t="s">
        <v>1742</v>
      </c>
      <c r="E248" s="4">
        <v>596.0</v>
      </c>
      <c r="F248" s="44"/>
      <c r="G248" s="44">
        <f>'Anclar Formulas'!$F248*16%</f>
        <v>0</v>
      </c>
      <c r="H248" s="44"/>
      <c r="I248" s="44">
        <f>'Anclar Formulas'!$F248+'Anclar Formulas'!$G248</f>
        <v>0</v>
      </c>
    </row>
    <row r="249" ht="15.75" customHeight="1">
      <c r="A249" s="4" t="s">
        <v>1859</v>
      </c>
      <c r="B249" s="4" t="s">
        <v>1860</v>
      </c>
      <c r="C249" s="44">
        <v>141.04</v>
      </c>
      <c r="D249" s="4" t="s">
        <v>1742</v>
      </c>
      <c r="E249" s="4">
        <v>1375.0</v>
      </c>
      <c r="F249" s="44"/>
      <c r="G249" s="44">
        <f>'Anclar Formulas'!$F249*16%</f>
        <v>0</v>
      </c>
      <c r="H249" s="44"/>
      <c r="I249" s="44">
        <f>'Anclar Formulas'!$F249+'Anclar Formulas'!$G249</f>
        <v>0</v>
      </c>
    </row>
    <row r="250" ht="15.75" customHeight="1">
      <c r="A250" s="4" t="s">
        <v>1861</v>
      </c>
      <c r="B250" s="4" t="s">
        <v>1862</v>
      </c>
      <c r="C250" s="44">
        <v>141.04</v>
      </c>
      <c r="D250" s="4" t="s">
        <v>1742</v>
      </c>
      <c r="E250" s="4">
        <v>728.0</v>
      </c>
      <c r="F250" s="44"/>
      <c r="G250" s="44">
        <f>'Anclar Formulas'!$F250*16%</f>
        <v>0</v>
      </c>
      <c r="H250" s="44"/>
      <c r="I250" s="44">
        <f>'Anclar Formulas'!$F250+'Anclar Formulas'!$G250</f>
        <v>0</v>
      </c>
    </row>
    <row r="251" ht="15.75" customHeight="1">
      <c r="A251" s="4" t="s">
        <v>1863</v>
      </c>
      <c r="B251" s="4" t="s">
        <v>1864</v>
      </c>
      <c r="C251" s="44">
        <v>141.04</v>
      </c>
      <c r="D251" s="4" t="s">
        <v>1742</v>
      </c>
      <c r="E251" s="4">
        <v>746.0</v>
      </c>
      <c r="F251" s="44"/>
      <c r="G251" s="44">
        <f>'Anclar Formulas'!$F251*16%</f>
        <v>0</v>
      </c>
      <c r="H251" s="44"/>
      <c r="I251" s="44">
        <f>'Anclar Formulas'!$F251+'Anclar Formulas'!$G251</f>
        <v>0</v>
      </c>
    </row>
    <row r="252" ht="15.75" customHeight="1">
      <c r="A252" s="4" t="s">
        <v>1865</v>
      </c>
      <c r="B252" s="4" t="s">
        <v>1866</v>
      </c>
      <c r="C252" s="44">
        <v>141.04</v>
      </c>
      <c r="D252" s="4" t="s">
        <v>1742</v>
      </c>
      <c r="E252" s="4">
        <v>962.0</v>
      </c>
      <c r="F252" s="44"/>
      <c r="G252" s="44">
        <f>'Anclar Formulas'!$F252*16%</f>
        <v>0</v>
      </c>
      <c r="H252" s="44"/>
      <c r="I252" s="44">
        <f>'Anclar Formulas'!$F252+'Anclar Formulas'!$G252</f>
        <v>0</v>
      </c>
    </row>
    <row r="253" ht="15.75" customHeight="1">
      <c r="A253" s="4" t="s">
        <v>1867</v>
      </c>
      <c r="B253" s="4" t="s">
        <v>1868</v>
      </c>
      <c r="C253" s="44">
        <v>141.04</v>
      </c>
      <c r="D253" s="4" t="s">
        <v>1742</v>
      </c>
      <c r="E253" s="4">
        <v>1178.0</v>
      </c>
      <c r="F253" s="44"/>
      <c r="G253" s="44">
        <f>'Anclar Formulas'!$F253*16%</f>
        <v>0</v>
      </c>
      <c r="H253" s="44"/>
      <c r="I253" s="44">
        <f>'Anclar Formulas'!$F253+'Anclar Formulas'!$G253</f>
        <v>0</v>
      </c>
    </row>
    <row r="254" ht="15.75" customHeight="1">
      <c r="A254" s="4" t="s">
        <v>1869</v>
      </c>
      <c r="B254" s="4" t="s">
        <v>1870</v>
      </c>
      <c r="C254" s="44">
        <v>137.17</v>
      </c>
      <c r="D254" s="4" t="s">
        <v>1742</v>
      </c>
      <c r="E254" s="4">
        <v>169.0</v>
      </c>
      <c r="F254" s="44"/>
      <c r="G254" s="44">
        <f>'Anclar Formulas'!$F254*16%</f>
        <v>0</v>
      </c>
      <c r="H254" s="44"/>
      <c r="I254" s="44">
        <f>'Anclar Formulas'!$F254+'Anclar Formulas'!$G254</f>
        <v>0</v>
      </c>
    </row>
    <row r="255" ht="15.75" customHeight="1">
      <c r="A255" s="4" t="s">
        <v>1871</v>
      </c>
      <c r="B255" s="4" t="s">
        <v>1872</v>
      </c>
      <c r="C255" s="44">
        <v>715.35</v>
      </c>
      <c r="D255" s="4" t="s">
        <v>1742</v>
      </c>
      <c r="E255" s="4">
        <v>1472.0</v>
      </c>
      <c r="F255" s="44"/>
      <c r="G255" s="44">
        <f>'Anclar Formulas'!$F255*16%</f>
        <v>0</v>
      </c>
      <c r="H255" s="44"/>
      <c r="I255" s="44">
        <f>'Anclar Formulas'!$F255+'Anclar Formulas'!$G255</f>
        <v>0</v>
      </c>
    </row>
    <row r="256" ht="15.75" customHeight="1">
      <c r="A256" s="4" t="s">
        <v>1873</v>
      </c>
      <c r="B256" s="4" t="s">
        <v>1874</v>
      </c>
      <c r="C256" s="44">
        <v>657.52</v>
      </c>
      <c r="D256" s="4" t="s">
        <v>1742</v>
      </c>
      <c r="E256" s="4">
        <v>1122.0</v>
      </c>
      <c r="F256" s="44"/>
      <c r="G256" s="44">
        <f>'Anclar Formulas'!$F256*16%</f>
        <v>0</v>
      </c>
      <c r="H256" s="44"/>
      <c r="I256" s="44">
        <f>'Anclar Formulas'!$F256+'Anclar Formulas'!$G256</f>
        <v>0</v>
      </c>
    </row>
    <row r="257" ht="15.75" customHeight="1">
      <c r="A257" s="4" t="s">
        <v>1875</v>
      </c>
      <c r="B257" s="4" t="s">
        <v>1876</v>
      </c>
      <c r="C257" s="44">
        <v>90.75</v>
      </c>
      <c r="D257" s="4" t="s">
        <v>1742</v>
      </c>
      <c r="E257" s="4">
        <v>489.0</v>
      </c>
      <c r="F257" s="44"/>
      <c r="G257" s="44">
        <f>'Anclar Formulas'!$F257*16%</f>
        <v>0</v>
      </c>
      <c r="H257" s="44"/>
      <c r="I257" s="44">
        <f>'Anclar Formulas'!$F257+'Anclar Formulas'!$G257</f>
        <v>0</v>
      </c>
    </row>
    <row r="258" ht="15.75" customHeight="1">
      <c r="A258" s="4" t="s">
        <v>1877</v>
      </c>
      <c r="B258" s="4" t="s">
        <v>1878</v>
      </c>
      <c r="C258" s="44">
        <v>90.75</v>
      </c>
      <c r="D258" s="4" t="s">
        <v>1742</v>
      </c>
      <c r="E258" s="4">
        <v>1344.0</v>
      </c>
      <c r="F258" s="44"/>
      <c r="G258" s="44">
        <f>'Anclar Formulas'!$F258*16%</f>
        <v>0</v>
      </c>
      <c r="H258" s="44"/>
      <c r="I258" s="44">
        <f>'Anclar Formulas'!$F258+'Anclar Formulas'!$G258</f>
        <v>0</v>
      </c>
    </row>
    <row r="259" ht="15.75" customHeight="1">
      <c r="A259" s="4" t="s">
        <v>1879</v>
      </c>
      <c r="B259" s="4" t="s">
        <v>1880</v>
      </c>
      <c r="C259" s="44">
        <v>92.22</v>
      </c>
      <c r="D259" s="4" t="s">
        <v>1742</v>
      </c>
      <c r="E259" s="4">
        <v>877.0</v>
      </c>
      <c r="F259" s="44"/>
      <c r="G259" s="44">
        <f>'Anclar Formulas'!$F259*16%</f>
        <v>0</v>
      </c>
      <c r="H259" s="44"/>
      <c r="I259" s="44">
        <f>'Anclar Formulas'!$F259+'Anclar Formulas'!$G259</f>
        <v>0</v>
      </c>
    </row>
    <row r="260" ht="15.75" customHeight="1">
      <c r="A260" s="4" t="s">
        <v>1881</v>
      </c>
      <c r="B260" s="4" t="s">
        <v>1882</v>
      </c>
      <c r="C260" s="44">
        <v>90.75</v>
      </c>
      <c r="D260" s="4" t="s">
        <v>1742</v>
      </c>
      <c r="E260" s="4">
        <v>1205.0</v>
      </c>
      <c r="F260" s="44"/>
      <c r="G260" s="44">
        <f>'Anclar Formulas'!$F260*16%</f>
        <v>0</v>
      </c>
      <c r="H260" s="44"/>
      <c r="I260" s="44">
        <f>'Anclar Formulas'!$F260+'Anclar Formulas'!$G260</f>
        <v>0</v>
      </c>
    </row>
    <row r="261" ht="15.75" customHeight="1">
      <c r="A261" s="4" t="s">
        <v>1883</v>
      </c>
      <c r="B261" s="4" t="s">
        <v>1884</v>
      </c>
      <c r="C261" s="44">
        <v>117.96</v>
      </c>
      <c r="D261" s="4" t="s">
        <v>1742</v>
      </c>
      <c r="E261" s="4">
        <v>338.0</v>
      </c>
      <c r="F261" s="44"/>
      <c r="G261" s="44">
        <f>'Anclar Formulas'!$F261*16%</f>
        <v>0</v>
      </c>
      <c r="H261" s="44"/>
      <c r="I261" s="44">
        <f>'Anclar Formulas'!$F261+'Anclar Formulas'!$G261</f>
        <v>0</v>
      </c>
    </row>
    <row r="262" ht="15.75" customHeight="1">
      <c r="A262" s="4" t="s">
        <v>1885</v>
      </c>
      <c r="B262" s="4" t="s">
        <v>1886</v>
      </c>
      <c r="C262" s="44">
        <v>50.0</v>
      </c>
      <c r="D262" s="4" t="s">
        <v>1742</v>
      </c>
      <c r="E262" s="4">
        <v>202.0</v>
      </c>
      <c r="F262" s="44"/>
      <c r="G262" s="44">
        <f>'Anclar Formulas'!$F262*16%</f>
        <v>0</v>
      </c>
      <c r="H262" s="44"/>
      <c r="I262" s="44">
        <f>'Anclar Formulas'!$F262+'Anclar Formulas'!$G262</f>
        <v>0</v>
      </c>
    </row>
    <row r="263" ht="15.75" customHeight="1">
      <c r="A263" s="4" t="s">
        <v>1887</v>
      </c>
      <c r="B263" s="4" t="s">
        <v>1888</v>
      </c>
      <c r="C263" s="44">
        <v>47.27</v>
      </c>
      <c r="D263" s="4" t="s">
        <v>1742</v>
      </c>
      <c r="E263" s="4">
        <v>988.0</v>
      </c>
      <c r="F263" s="44"/>
      <c r="G263" s="44">
        <f>'Anclar Formulas'!$F263*16%</f>
        <v>0</v>
      </c>
      <c r="H263" s="44"/>
      <c r="I263" s="44">
        <f>'Anclar Formulas'!$F263+'Anclar Formulas'!$G263</f>
        <v>0</v>
      </c>
    </row>
    <row r="264" ht="15.75" customHeight="1">
      <c r="A264" s="4" t="s">
        <v>1889</v>
      </c>
      <c r="B264" s="4" t="s">
        <v>1890</v>
      </c>
      <c r="C264" s="44">
        <v>229.13</v>
      </c>
      <c r="D264" s="4" t="s">
        <v>1742</v>
      </c>
      <c r="E264" s="4">
        <v>782.0</v>
      </c>
      <c r="F264" s="44"/>
      <c r="G264" s="44">
        <f>'Anclar Formulas'!$F264*16%</f>
        <v>0</v>
      </c>
      <c r="H264" s="44"/>
      <c r="I264" s="44">
        <f>'Anclar Formulas'!$F264+'Anclar Formulas'!$G264</f>
        <v>0</v>
      </c>
    </row>
    <row r="265" ht="15.75" customHeight="1">
      <c r="A265" s="4" t="s">
        <v>1891</v>
      </c>
      <c r="B265" s="4" t="s">
        <v>1892</v>
      </c>
      <c r="C265" s="44">
        <v>69.91</v>
      </c>
      <c r="D265" s="4" t="s">
        <v>1742</v>
      </c>
      <c r="E265" s="4">
        <v>353.0</v>
      </c>
      <c r="F265" s="44"/>
      <c r="G265" s="44">
        <f>'Anclar Formulas'!$F265*16%</f>
        <v>0</v>
      </c>
      <c r="H265" s="44"/>
      <c r="I265" s="44">
        <f>'Anclar Formulas'!$F265+'Anclar Formulas'!$G265</f>
        <v>0</v>
      </c>
    </row>
    <row r="266" ht="15.75" customHeight="1">
      <c r="A266" s="4" t="s">
        <v>1893</v>
      </c>
      <c r="B266" s="4" t="s">
        <v>1894</v>
      </c>
      <c r="C266" s="44">
        <v>62.21</v>
      </c>
      <c r="D266" s="4" t="s">
        <v>1742</v>
      </c>
      <c r="E266" s="4">
        <v>1460.0</v>
      </c>
      <c r="F266" s="44"/>
      <c r="G266" s="44">
        <f>'Anclar Formulas'!$F266*16%</f>
        <v>0</v>
      </c>
      <c r="H266" s="44"/>
      <c r="I266" s="44">
        <f>'Anclar Formulas'!$F266+'Anclar Formulas'!$G266</f>
        <v>0</v>
      </c>
    </row>
    <row r="267" ht="15.75" customHeight="1">
      <c r="A267" s="4" t="s">
        <v>1895</v>
      </c>
      <c r="B267" s="4" t="s">
        <v>1896</v>
      </c>
      <c r="C267" s="44">
        <v>115.27</v>
      </c>
      <c r="D267" s="4" t="s">
        <v>1742</v>
      </c>
      <c r="E267" s="4">
        <v>286.0</v>
      </c>
      <c r="F267" s="44"/>
      <c r="G267" s="44">
        <f>'Anclar Formulas'!$F267*16%</f>
        <v>0</v>
      </c>
      <c r="H267" s="44"/>
      <c r="I267" s="44">
        <f>'Anclar Formulas'!$F267+'Anclar Formulas'!$G267</f>
        <v>0</v>
      </c>
    </row>
    <row r="268" ht="15.75" customHeight="1">
      <c r="A268" s="4" t="s">
        <v>1897</v>
      </c>
      <c r="B268" s="4" t="s">
        <v>1898</v>
      </c>
      <c r="C268" s="44">
        <v>18.23</v>
      </c>
      <c r="D268" s="4" t="s">
        <v>1742</v>
      </c>
      <c r="E268" s="4">
        <v>1500.0</v>
      </c>
      <c r="F268" s="44"/>
      <c r="G268" s="44">
        <f>'Anclar Formulas'!$F268*16%</f>
        <v>0</v>
      </c>
      <c r="H268" s="44"/>
      <c r="I268" s="44">
        <f>'Anclar Formulas'!$F268+'Anclar Formulas'!$G268</f>
        <v>0</v>
      </c>
    </row>
    <row r="269" ht="15.75" customHeight="1">
      <c r="A269" s="4" t="s">
        <v>1899</v>
      </c>
      <c r="B269" s="4" t="s">
        <v>1900</v>
      </c>
      <c r="C269" s="44">
        <v>19.53</v>
      </c>
      <c r="D269" s="4" t="s">
        <v>1742</v>
      </c>
      <c r="E269" s="4">
        <v>953.0</v>
      </c>
      <c r="F269" s="44"/>
      <c r="G269" s="44">
        <f>'Anclar Formulas'!$F269*16%</f>
        <v>0</v>
      </c>
      <c r="H269" s="44"/>
      <c r="I269" s="44">
        <f>'Anclar Formulas'!$F269+'Anclar Formulas'!$G269</f>
        <v>0</v>
      </c>
    </row>
    <row r="270" ht="15.75" customHeight="1">
      <c r="A270" s="4" t="s">
        <v>1901</v>
      </c>
      <c r="B270" s="4" t="s">
        <v>1902</v>
      </c>
      <c r="C270" s="44">
        <v>81.89</v>
      </c>
      <c r="D270" s="4" t="s">
        <v>1742</v>
      </c>
      <c r="E270" s="4">
        <v>1248.0</v>
      </c>
      <c r="F270" s="44"/>
      <c r="G270" s="44">
        <f>'Anclar Formulas'!$F270*16%</f>
        <v>0</v>
      </c>
      <c r="H270" s="44"/>
      <c r="I270" s="44">
        <f>'Anclar Formulas'!$F270+'Anclar Formulas'!$G270</f>
        <v>0</v>
      </c>
    </row>
    <row r="271" ht="15.75" customHeight="1">
      <c r="A271" s="4" t="s">
        <v>1903</v>
      </c>
      <c r="B271" s="4" t="s">
        <v>1904</v>
      </c>
      <c r="C271" s="44">
        <v>234.49</v>
      </c>
      <c r="D271" s="4" t="s">
        <v>1742</v>
      </c>
      <c r="E271" s="4">
        <v>406.0</v>
      </c>
      <c r="F271" s="44"/>
      <c r="G271" s="44">
        <f>'Anclar Formulas'!$F271*16%</f>
        <v>0</v>
      </c>
      <c r="H271" s="44"/>
      <c r="I271" s="44">
        <f>'Anclar Formulas'!$F271+'Anclar Formulas'!$G271</f>
        <v>0</v>
      </c>
    </row>
    <row r="272" ht="15.75" customHeight="1">
      <c r="A272" s="4" t="s">
        <v>1905</v>
      </c>
      <c r="B272" s="4" t="s">
        <v>1906</v>
      </c>
      <c r="C272" s="44">
        <v>65.36</v>
      </c>
      <c r="D272" s="4" t="s">
        <v>1742</v>
      </c>
      <c r="E272" s="4">
        <v>1157.0</v>
      </c>
      <c r="F272" s="44"/>
      <c r="G272" s="44">
        <f>'Anclar Formulas'!$F272*16%</f>
        <v>0</v>
      </c>
      <c r="H272" s="44"/>
      <c r="I272" s="44">
        <f>'Anclar Formulas'!$F272+'Anclar Formulas'!$G272</f>
        <v>0</v>
      </c>
    </row>
    <row r="273" ht="15.75" customHeight="1">
      <c r="A273" s="4" t="s">
        <v>1907</v>
      </c>
      <c r="B273" s="4" t="s">
        <v>1908</v>
      </c>
      <c r="C273" s="44">
        <v>251.4</v>
      </c>
      <c r="D273" s="4" t="s">
        <v>1742</v>
      </c>
      <c r="E273" s="4">
        <v>407.0</v>
      </c>
      <c r="F273" s="44"/>
      <c r="G273" s="44">
        <f>'Anclar Formulas'!$F273*16%</f>
        <v>0</v>
      </c>
      <c r="H273" s="44"/>
      <c r="I273" s="44">
        <f>'Anclar Formulas'!$F273+'Anclar Formulas'!$G273</f>
        <v>0</v>
      </c>
    </row>
    <row r="274" ht="15.75" customHeight="1">
      <c r="A274" s="4" t="s">
        <v>1909</v>
      </c>
      <c r="B274" s="4" t="s">
        <v>1910</v>
      </c>
      <c r="C274" s="44">
        <v>76.56</v>
      </c>
      <c r="D274" s="4" t="s">
        <v>1742</v>
      </c>
      <c r="E274" s="4">
        <v>548.0</v>
      </c>
      <c r="F274" s="44"/>
      <c r="G274" s="44">
        <f>'Anclar Formulas'!$F274*16%</f>
        <v>0</v>
      </c>
      <c r="H274" s="44"/>
      <c r="I274" s="44">
        <f>'Anclar Formulas'!$F274+'Anclar Formulas'!$G274</f>
        <v>0</v>
      </c>
    </row>
    <row r="275" ht="15.75" customHeight="1">
      <c r="A275" s="4" t="s">
        <v>1911</v>
      </c>
      <c r="B275" s="4" t="s">
        <v>1912</v>
      </c>
      <c r="C275" s="44">
        <v>20.24</v>
      </c>
      <c r="D275" s="4" t="s">
        <v>1742</v>
      </c>
      <c r="E275" s="4">
        <v>1290.0</v>
      </c>
      <c r="F275" s="44"/>
      <c r="G275" s="44">
        <f>'Anclar Formulas'!$F275*16%</f>
        <v>0</v>
      </c>
      <c r="H275" s="44"/>
      <c r="I275" s="44">
        <f>'Anclar Formulas'!$F275+'Anclar Formulas'!$G275</f>
        <v>0</v>
      </c>
    </row>
    <row r="276" ht="15.75" customHeight="1">
      <c r="A276" s="4" t="s">
        <v>1913</v>
      </c>
      <c r="B276" s="4" t="s">
        <v>1914</v>
      </c>
      <c r="C276" s="44">
        <v>190.63</v>
      </c>
      <c r="D276" s="4" t="s">
        <v>1742</v>
      </c>
      <c r="E276" s="4">
        <v>81.0</v>
      </c>
      <c r="F276" s="44"/>
      <c r="G276" s="44">
        <f>'Anclar Formulas'!$F276*16%</f>
        <v>0</v>
      </c>
      <c r="H276" s="44"/>
      <c r="I276" s="44">
        <f>'Anclar Formulas'!$F276+'Anclar Formulas'!$G276</f>
        <v>0</v>
      </c>
    </row>
    <row r="277" ht="15.75" customHeight="1">
      <c r="A277" s="4" t="s">
        <v>1915</v>
      </c>
      <c r="B277" s="4" t="s">
        <v>1916</v>
      </c>
      <c r="C277" s="44">
        <v>343.29</v>
      </c>
      <c r="D277" s="4" t="s">
        <v>1742</v>
      </c>
      <c r="E277" s="4">
        <v>251.0</v>
      </c>
      <c r="F277" s="44"/>
      <c r="G277" s="44">
        <f>'Anclar Formulas'!$F277*16%</f>
        <v>0</v>
      </c>
      <c r="H277" s="44"/>
      <c r="I277" s="44">
        <f>'Anclar Formulas'!$F277+'Anclar Formulas'!$G277</f>
        <v>0</v>
      </c>
    </row>
    <row r="278" ht="15.75" customHeight="1">
      <c r="A278" s="4" t="s">
        <v>1917</v>
      </c>
      <c r="B278" s="4" t="s">
        <v>1918</v>
      </c>
      <c r="C278" s="44">
        <v>6590.19</v>
      </c>
      <c r="D278" s="4" t="s">
        <v>1919</v>
      </c>
      <c r="E278" s="4">
        <v>1403.0</v>
      </c>
      <c r="F278" s="44"/>
      <c r="G278" s="44">
        <f>'Anclar Formulas'!$F278*16%</f>
        <v>0</v>
      </c>
      <c r="H278" s="44"/>
      <c r="I278" s="44">
        <f>'Anclar Formulas'!$F278+'Anclar Formulas'!$G278</f>
        <v>0</v>
      </c>
    </row>
    <row r="279" ht="15.75" customHeight="1">
      <c r="A279" s="4" t="s">
        <v>1920</v>
      </c>
      <c r="B279" s="4" t="s">
        <v>1921</v>
      </c>
      <c r="C279" s="44">
        <v>61.09</v>
      </c>
      <c r="D279" s="4" t="s">
        <v>1919</v>
      </c>
      <c r="E279" s="4">
        <v>492.0</v>
      </c>
      <c r="F279" s="44"/>
      <c r="G279" s="44">
        <f>'Anclar Formulas'!$F279*16%</f>
        <v>0</v>
      </c>
      <c r="H279" s="44"/>
      <c r="I279" s="44">
        <f>'Anclar Formulas'!$F279+'Anclar Formulas'!$G279</f>
        <v>0</v>
      </c>
    </row>
    <row r="280" ht="15.75" customHeight="1">
      <c r="A280" s="4" t="s">
        <v>1922</v>
      </c>
      <c r="B280" s="4" t="s">
        <v>1923</v>
      </c>
      <c r="C280" s="44">
        <v>53.55</v>
      </c>
      <c r="D280" s="4" t="s">
        <v>1919</v>
      </c>
      <c r="E280" s="4">
        <v>687.0</v>
      </c>
      <c r="F280" s="44"/>
      <c r="G280" s="44">
        <f>'Anclar Formulas'!$F280*16%</f>
        <v>0</v>
      </c>
      <c r="H280" s="44"/>
      <c r="I280" s="44">
        <f>'Anclar Formulas'!$F280+'Anclar Formulas'!$G280</f>
        <v>0</v>
      </c>
    </row>
    <row r="281" ht="15.75" customHeight="1">
      <c r="A281" s="4" t="s">
        <v>1924</v>
      </c>
      <c r="B281" s="4" t="s">
        <v>1925</v>
      </c>
      <c r="C281" s="44">
        <v>282.65</v>
      </c>
      <c r="D281" s="4" t="s">
        <v>1919</v>
      </c>
      <c r="E281" s="4">
        <v>674.0</v>
      </c>
      <c r="F281" s="44"/>
      <c r="G281" s="44">
        <f>'Anclar Formulas'!$F281*16%</f>
        <v>0</v>
      </c>
      <c r="H281" s="44"/>
      <c r="I281" s="44">
        <f>'Anclar Formulas'!$F281+'Anclar Formulas'!$G281</f>
        <v>0</v>
      </c>
    </row>
    <row r="282" ht="15.75" customHeight="1">
      <c r="A282" s="4" t="s">
        <v>1926</v>
      </c>
      <c r="B282" s="4" t="s">
        <v>1927</v>
      </c>
      <c r="C282" s="44">
        <v>171.01</v>
      </c>
      <c r="D282" s="4" t="s">
        <v>1919</v>
      </c>
      <c r="E282" s="4">
        <v>1060.0</v>
      </c>
      <c r="F282" s="44"/>
      <c r="G282" s="44">
        <f>'Anclar Formulas'!$F282*16%</f>
        <v>0</v>
      </c>
      <c r="H282" s="44"/>
      <c r="I282" s="44">
        <f>'Anclar Formulas'!$F282+'Anclar Formulas'!$G282</f>
        <v>0</v>
      </c>
    </row>
    <row r="283" ht="15.75" customHeight="1">
      <c r="A283" s="4" t="s">
        <v>1928</v>
      </c>
      <c r="B283" s="4" t="s">
        <v>1929</v>
      </c>
      <c r="C283" s="44">
        <v>446.01</v>
      </c>
      <c r="D283" s="4" t="s">
        <v>1919</v>
      </c>
      <c r="E283" s="4">
        <v>1370.0</v>
      </c>
      <c r="F283" s="44"/>
      <c r="G283" s="44">
        <f>'Anclar Formulas'!$F283*16%</f>
        <v>0</v>
      </c>
      <c r="H283" s="44"/>
      <c r="I283" s="44">
        <f>'Anclar Formulas'!$F283+'Anclar Formulas'!$G283</f>
        <v>0</v>
      </c>
    </row>
    <row r="284" ht="15.75" customHeight="1">
      <c r="A284" s="4" t="s">
        <v>1930</v>
      </c>
      <c r="B284" s="4" t="s">
        <v>1931</v>
      </c>
      <c r="C284" s="44">
        <v>3685.0</v>
      </c>
      <c r="D284" s="4" t="s">
        <v>1919</v>
      </c>
      <c r="E284" s="4">
        <v>295.0</v>
      </c>
      <c r="F284" s="44"/>
      <c r="G284" s="44">
        <f>'Anclar Formulas'!$F284*16%</f>
        <v>0</v>
      </c>
      <c r="H284" s="44"/>
      <c r="I284" s="44">
        <f>'Anclar Formulas'!$F284+'Anclar Formulas'!$G284</f>
        <v>0</v>
      </c>
    </row>
    <row r="285" ht="15.75" customHeight="1">
      <c r="A285" s="4" t="s">
        <v>1932</v>
      </c>
      <c r="B285" s="4" t="s">
        <v>1933</v>
      </c>
      <c r="C285" s="44">
        <v>539.0</v>
      </c>
      <c r="D285" s="4" t="s">
        <v>1919</v>
      </c>
      <c r="E285" s="4">
        <v>1226.0</v>
      </c>
      <c r="F285" s="44"/>
      <c r="G285" s="44">
        <f>'Anclar Formulas'!$F285*16%</f>
        <v>0</v>
      </c>
      <c r="H285" s="44"/>
      <c r="I285" s="44">
        <f>'Anclar Formulas'!$F285+'Anclar Formulas'!$G285</f>
        <v>0</v>
      </c>
    </row>
    <row r="286" ht="15.75" customHeight="1">
      <c r="A286" s="4" t="s">
        <v>1934</v>
      </c>
      <c r="B286" s="4" t="s">
        <v>1935</v>
      </c>
      <c r="C286" s="44">
        <v>654.5</v>
      </c>
      <c r="D286" s="4" t="s">
        <v>1919</v>
      </c>
      <c r="E286" s="4">
        <v>190.0</v>
      </c>
      <c r="F286" s="44"/>
      <c r="G286" s="44">
        <f>'Anclar Formulas'!$F286*16%</f>
        <v>0</v>
      </c>
      <c r="H286" s="44"/>
      <c r="I286" s="44">
        <f>'Anclar Formulas'!$F286+'Anclar Formulas'!$G286</f>
        <v>0</v>
      </c>
    </row>
    <row r="287" ht="15.75" customHeight="1">
      <c r="A287" s="4" t="s">
        <v>1936</v>
      </c>
      <c r="B287" s="4" t="s">
        <v>1937</v>
      </c>
      <c r="C287" s="44">
        <v>144.3</v>
      </c>
      <c r="D287" s="4" t="s">
        <v>1919</v>
      </c>
      <c r="E287" s="4">
        <v>303.0</v>
      </c>
      <c r="F287" s="44"/>
      <c r="G287" s="44">
        <f>'Anclar Formulas'!$F287*16%</f>
        <v>0</v>
      </c>
      <c r="H287" s="44"/>
      <c r="I287" s="44">
        <f>'Anclar Formulas'!$F287+'Anclar Formulas'!$G287</f>
        <v>0</v>
      </c>
    </row>
    <row r="288" ht="15.75" customHeight="1">
      <c r="A288" s="4" t="s">
        <v>1938</v>
      </c>
      <c r="B288" s="4" t="s">
        <v>1939</v>
      </c>
      <c r="C288" s="44">
        <v>414.4</v>
      </c>
      <c r="D288" s="4" t="s">
        <v>1919</v>
      </c>
      <c r="E288" s="4">
        <v>1040.0</v>
      </c>
      <c r="F288" s="44"/>
      <c r="G288" s="44">
        <f>'Anclar Formulas'!$F288*16%</f>
        <v>0</v>
      </c>
      <c r="H288" s="44"/>
      <c r="I288" s="44">
        <f>'Anclar Formulas'!$F288+'Anclar Formulas'!$G288</f>
        <v>0</v>
      </c>
    </row>
    <row r="289" ht="15.75" customHeight="1">
      <c r="A289" s="4" t="s">
        <v>1940</v>
      </c>
      <c r="B289" s="4" t="s">
        <v>1941</v>
      </c>
      <c r="C289" s="44">
        <v>161.28</v>
      </c>
      <c r="D289" s="4" t="s">
        <v>1919</v>
      </c>
      <c r="E289" s="4">
        <v>241.0</v>
      </c>
      <c r="F289" s="44"/>
      <c r="G289" s="44">
        <f>'Anclar Formulas'!$F289*16%</f>
        <v>0</v>
      </c>
      <c r="H289" s="44"/>
      <c r="I289" s="44">
        <f>'Anclar Formulas'!$F289+'Anclar Formulas'!$G289</f>
        <v>0</v>
      </c>
    </row>
    <row r="290" ht="15.75" customHeight="1">
      <c r="A290" s="4" t="s">
        <v>1942</v>
      </c>
      <c r="B290" s="4" t="s">
        <v>1943</v>
      </c>
      <c r="C290" s="44">
        <v>631.03</v>
      </c>
      <c r="D290" s="4" t="s">
        <v>1919</v>
      </c>
      <c r="E290" s="4">
        <v>923.0</v>
      </c>
      <c r="F290" s="44"/>
      <c r="G290" s="44">
        <f>'Anclar Formulas'!$F290*16%</f>
        <v>0</v>
      </c>
      <c r="H290" s="44"/>
      <c r="I290" s="44">
        <f>'Anclar Formulas'!$F290+'Anclar Formulas'!$G290</f>
        <v>0</v>
      </c>
    </row>
    <row r="291" ht="15.75" customHeight="1">
      <c r="A291" s="4" t="s">
        <v>1944</v>
      </c>
      <c r="B291" s="4" t="s">
        <v>1945</v>
      </c>
      <c r="C291" s="44">
        <v>509.35</v>
      </c>
      <c r="D291" s="4" t="s">
        <v>1919</v>
      </c>
      <c r="E291" s="4">
        <v>777.0</v>
      </c>
      <c r="F291" s="44"/>
      <c r="G291" s="44">
        <f>'Anclar Formulas'!$F291*16%</f>
        <v>0</v>
      </c>
      <c r="H291" s="44"/>
      <c r="I291" s="44">
        <f>'Anclar Formulas'!$F291+'Anclar Formulas'!$G291</f>
        <v>0</v>
      </c>
    </row>
    <row r="292" ht="15.75" customHeight="1">
      <c r="A292" s="4" t="s">
        <v>1946</v>
      </c>
      <c r="B292" s="4" t="s">
        <v>1947</v>
      </c>
      <c r="C292" s="44">
        <v>168.03</v>
      </c>
      <c r="D292" s="4" t="s">
        <v>1919</v>
      </c>
      <c r="E292" s="4">
        <v>355.0</v>
      </c>
      <c r="F292" s="44"/>
      <c r="G292" s="44">
        <f>'Anclar Formulas'!$F292*16%</f>
        <v>0</v>
      </c>
      <c r="H292" s="44"/>
      <c r="I292" s="44">
        <f>'Anclar Formulas'!$F292+'Anclar Formulas'!$G292</f>
        <v>0</v>
      </c>
    </row>
    <row r="293" ht="15.75" customHeight="1">
      <c r="A293" s="4" t="s">
        <v>1948</v>
      </c>
      <c r="B293" s="4" t="s">
        <v>1949</v>
      </c>
      <c r="C293" s="44">
        <v>151.2</v>
      </c>
      <c r="D293" s="4" t="s">
        <v>1919</v>
      </c>
      <c r="E293" s="4">
        <v>750.0</v>
      </c>
      <c r="F293" s="44"/>
      <c r="G293" s="44">
        <f>'Anclar Formulas'!$F293*16%</f>
        <v>0</v>
      </c>
      <c r="H293" s="44"/>
      <c r="I293" s="44">
        <f>'Anclar Formulas'!$F293+'Anclar Formulas'!$G293</f>
        <v>0</v>
      </c>
    </row>
    <row r="294" ht="15.75" customHeight="1">
      <c r="A294" s="4" t="s">
        <v>1950</v>
      </c>
      <c r="B294" s="4" t="s">
        <v>1951</v>
      </c>
      <c r="C294" s="44">
        <v>1024.97</v>
      </c>
      <c r="D294" s="4" t="s">
        <v>1919</v>
      </c>
      <c r="E294" s="4">
        <v>767.0</v>
      </c>
      <c r="F294" s="44"/>
      <c r="G294" s="44">
        <f>'Anclar Formulas'!$F294*16%</f>
        <v>0</v>
      </c>
      <c r="H294" s="44"/>
      <c r="I294" s="44">
        <f>'Anclar Formulas'!$F294+'Anclar Formulas'!$G294</f>
        <v>0</v>
      </c>
    </row>
    <row r="295" ht="15.75" customHeight="1">
      <c r="A295" s="4" t="s">
        <v>1952</v>
      </c>
      <c r="B295" s="4" t="s">
        <v>1953</v>
      </c>
      <c r="C295" s="44">
        <v>1150.2</v>
      </c>
      <c r="D295" s="4" t="s">
        <v>1919</v>
      </c>
      <c r="E295" s="4">
        <v>1362.0</v>
      </c>
      <c r="F295" s="44"/>
      <c r="G295" s="44">
        <f>'Anclar Formulas'!$F295*16%</f>
        <v>0</v>
      </c>
      <c r="H295" s="44"/>
      <c r="I295" s="44">
        <f>'Anclar Formulas'!$F295+'Anclar Formulas'!$G295</f>
        <v>0</v>
      </c>
    </row>
    <row r="296" ht="15.75" customHeight="1">
      <c r="A296" s="4" t="s">
        <v>1954</v>
      </c>
      <c r="B296" s="4" t="s">
        <v>1955</v>
      </c>
      <c r="C296" s="44">
        <v>659.62</v>
      </c>
      <c r="D296" s="4" t="s">
        <v>1919</v>
      </c>
      <c r="E296" s="4">
        <v>1222.0</v>
      </c>
      <c r="F296" s="44"/>
      <c r="G296" s="44">
        <f>'Anclar Formulas'!$F296*16%</f>
        <v>0</v>
      </c>
      <c r="H296" s="44"/>
      <c r="I296" s="44">
        <f>'Anclar Formulas'!$F296+'Anclar Formulas'!$G296</f>
        <v>0</v>
      </c>
    </row>
    <row r="297" ht="15.75" customHeight="1">
      <c r="A297" s="4" t="s">
        <v>1956</v>
      </c>
      <c r="B297" s="4" t="s">
        <v>1957</v>
      </c>
      <c r="C297" s="44">
        <v>501.93</v>
      </c>
      <c r="D297" s="4" t="s">
        <v>1919</v>
      </c>
      <c r="E297" s="4">
        <v>183.0</v>
      </c>
      <c r="F297" s="44"/>
      <c r="G297" s="44">
        <f>'Anclar Formulas'!$F297*16%</f>
        <v>0</v>
      </c>
      <c r="H297" s="44"/>
      <c r="I297" s="44">
        <f>'Anclar Formulas'!$F297+'Anclar Formulas'!$G297</f>
        <v>0</v>
      </c>
    </row>
    <row r="298" ht="15.75" customHeight="1">
      <c r="A298" s="4" t="s">
        <v>1956</v>
      </c>
      <c r="B298" s="4" t="s">
        <v>1957</v>
      </c>
      <c r="C298" s="44">
        <v>35.75</v>
      </c>
      <c r="D298" s="4" t="s">
        <v>1919</v>
      </c>
      <c r="E298" s="4">
        <v>1176.0</v>
      </c>
      <c r="F298" s="44"/>
      <c r="G298" s="44">
        <f>'Anclar Formulas'!$F298*16%</f>
        <v>0</v>
      </c>
      <c r="H298" s="44"/>
      <c r="I298" s="44">
        <f>'Anclar Formulas'!$F298+'Anclar Formulas'!$G298</f>
        <v>0</v>
      </c>
    </row>
    <row r="299" ht="15.75" customHeight="1">
      <c r="A299" s="4" t="s">
        <v>1958</v>
      </c>
      <c r="B299" s="4" t="s">
        <v>1959</v>
      </c>
      <c r="C299" s="44">
        <v>541.62</v>
      </c>
      <c r="D299" s="4" t="s">
        <v>1919</v>
      </c>
      <c r="E299" s="4">
        <v>435.0</v>
      </c>
      <c r="F299" s="44"/>
      <c r="G299" s="44">
        <f>'Anclar Formulas'!$F299*16%</f>
        <v>0</v>
      </c>
      <c r="H299" s="44"/>
      <c r="I299" s="44">
        <f>'Anclar Formulas'!$F299+'Anclar Formulas'!$G299</f>
        <v>0</v>
      </c>
    </row>
    <row r="300" ht="15.75" customHeight="1">
      <c r="A300" s="4" t="s">
        <v>1960</v>
      </c>
      <c r="B300" s="4" t="s">
        <v>1961</v>
      </c>
      <c r="C300" s="44">
        <v>764.5</v>
      </c>
      <c r="D300" s="4" t="s">
        <v>1919</v>
      </c>
      <c r="E300" s="4">
        <v>156.0</v>
      </c>
      <c r="F300" s="44"/>
      <c r="G300" s="44">
        <f>'Anclar Formulas'!$F300*16%</f>
        <v>0</v>
      </c>
      <c r="H300" s="44"/>
      <c r="I300" s="44">
        <f>'Anclar Formulas'!$F300+'Anclar Formulas'!$G300</f>
        <v>0</v>
      </c>
    </row>
    <row r="301" ht="15.75" customHeight="1">
      <c r="A301" s="4" t="s">
        <v>1962</v>
      </c>
      <c r="B301" s="4" t="s">
        <v>1963</v>
      </c>
      <c r="C301" s="44">
        <v>218.3</v>
      </c>
      <c r="D301" s="4" t="s">
        <v>1919</v>
      </c>
      <c r="E301" s="4">
        <v>355.0</v>
      </c>
      <c r="F301" s="44"/>
      <c r="G301" s="44">
        <f>'Anclar Formulas'!$F301*16%</f>
        <v>0</v>
      </c>
      <c r="H301" s="44"/>
      <c r="I301" s="44">
        <f>'Anclar Formulas'!$F301+'Anclar Formulas'!$G301</f>
        <v>0</v>
      </c>
    </row>
    <row r="302" ht="15.75" customHeight="1">
      <c r="A302" s="4" t="s">
        <v>1964</v>
      </c>
      <c r="B302" s="4" t="s">
        <v>1965</v>
      </c>
      <c r="C302" s="44">
        <v>157.95</v>
      </c>
      <c r="D302" s="4" t="s">
        <v>1919</v>
      </c>
      <c r="E302" s="4">
        <v>709.0</v>
      </c>
      <c r="F302" s="44"/>
      <c r="G302" s="44">
        <f>'Anclar Formulas'!$F302*16%</f>
        <v>0</v>
      </c>
      <c r="H302" s="44"/>
      <c r="I302" s="44">
        <f>'Anclar Formulas'!$F302+'Anclar Formulas'!$G302</f>
        <v>0</v>
      </c>
    </row>
    <row r="303" ht="15.75" customHeight="1">
      <c r="A303" s="4" t="s">
        <v>1966</v>
      </c>
      <c r="B303" s="4" t="s">
        <v>1967</v>
      </c>
      <c r="C303" s="44">
        <v>141.6</v>
      </c>
      <c r="D303" s="4" t="s">
        <v>1919</v>
      </c>
      <c r="E303" s="4">
        <v>132.0</v>
      </c>
      <c r="F303" s="44"/>
      <c r="G303" s="44">
        <f>'Anclar Formulas'!$F303*16%</f>
        <v>0</v>
      </c>
      <c r="H303" s="44"/>
      <c r="I303" s="44">
        <f>'Anclar Formulas'!$F303+'Anclar Formulas'!$G303</f>
        <v>0</v>
      </c>
    </row>
    <row r="304" ht="15.75" customHeight="1">
      <c r="A304" s="4" t="s">
        <v>1968</v>
      </c>
      <c r="B304" s="4" t="s">
        <v>1969</v>
      </c>
      <c r="C304" s="44">
        <v>75.41</v>
      </c>
      <c r="D304" s="4" t="s">
        <v>1970</v>
      </c>
      <c r="E304" s="4">
        <v>1143.0</v>
      </c>
      <c r="F304" s="44"/>
      <c r="G304" s="44">
        <f>'Anclar Formulas'!$F304*16%</f>
        <v>0</v>
      </c>
      <c r="H304" s="44"/>
      <c r="I304" s="44">
        <f>'Anclar Formulas'!$F304+'Anclar Formulas'!$G304</f>
        <v>0</v>
      </c>
    </row>
    <row r="305" ht="15.75" customHeight="1">
      <c r="A305" s="4" t="s">
        <v>1971</v>
      </c>
      <c r="B305" s="4" t="s">
        <v>1972</v>
      </c>
      <c r="C305" s="44">
        <v>974.74</v>
      </c>
      <c r="D305" s="4" t="s">
        <v>1970</v>
      </c>
      <c r="E305" s="4">
        <v>804.0</v>
      </c>
      <c r="F305" s="44"/>
      <c r="G305" s="44">
        <f>'Anclar Formulas'!$F305*16%</f>
        <v>0</v>
      </c>
      <c r="H305" s="44"/>
      <c r="I305" s="44">
        <f>'Anclar Formulas'!$F305+'Anclar Formulas'!$G305</f>
        <v>0</v>
      </c>
    </row>
    <row r="306" ht="15.75" customHeight="1">
      <c r="A306" s="4" t="s">
        <v>1971</v>
      </c>
      <c r="B306" s="4" t="s">
        <v>1972</v>
      </c>
      <c r="C306" s="44">
        <v>68.06</v>
      </c>
      <c r="D306" s="4" t="s">
        <v>1970</v>
      </c>
      <c r="E306" s="4">
        <v>620.0</v>
      </c>
      <c r="F306" s="44"/>
      <c r="G306" s="44">
        <f>'Anclar Formulas'!$F306*16%</f>
        <v>0</v>
      </c>
      <c r="H306" s="44"/>
      <c r="I306" s="44">
        <f>'Anclar Formulas'!$F306+'Anclar Formulas'!$G306</f>
        <v>0</v>
      </c>
    </row>
    <row r="307" ht="15.75" customHeight="1">
      <c r="A307" s="4" t="s">
        <v>1973</v>
      </c>
      <c r="B307" s="4" t="s">
        <v>1974</v>
      </c>
      <c r="C307" s="44">
        <v>69.12</v>
      </c>
      <c r="D307" s="4" t="s">
        <v>1970</v>
      </c>
      <c r="E307" s="4">
        <v>430.0</v>
      </c>
      <c r="F307" s="44"/>
      <c r="G307" s="44">
        <f>'Anclar Formulas'!$F307*16%</f>
        <v>0</v>
      </c>
      <c r="H307" s="44"/>
      <c r="I307" s="44">
        <f>'Anclar Formulas'!$F307+'Anclar Formulas'!$G307</f>
        <v>0</v>
      </c>
    </row>
    <row r="308" ht="15.75" customHeight="1">
      <c r="A308" s="4" t="s">
        <v>1975</v>
      </c>
      <c r="B308" s="4" t="s">
        <v>1976</v>
      </c>
      <c r="C308" s="44">
        <v>69.42</v>
      </c>
      <c r="D308" s="4" t="s">
        <v>1970</v>
      </c>
      <c r="E308" s="4">
        <v>16.0</v>
      </c>
      <c r="F308" s="44"/>
      <c r="G308" s="44">
        <f>'Anclar Formulas'!$F308*16%</f>
        <v>0</v>
      </c>
      <c r="H308" s="44"/>
      <c r="I308" s="44">
        <f>'Anclar Formulas'!$F308+'Anclar Formulas'!$G308</f>
        <v>0</v>
      </c>
    </row>
    <row r="309" ht="15.75" customHeight="1">
      <c r="A309" s="4" t="s">
        <v>1977</v>
      </c>
      <c r="B309" s="4" t="s">
        <v>1978</v>
      </c>
      <c r="C309" s="44">
        <v>106.38</v>
      </c>
      <c r="D309" s="4" t="s">
        <v>1970</v>
      </c>
      <c r="E309" s="4">
        <v>1452.0</v>
      </c>
      <c r="F309" s="44"/>
      <c r="G309" s="44">
        <f>'Anclar Formulas'!$F309*16%</f>
        <v>0</v>
      </c>
      <c r="H309" s="44"/>
      <c r="I309" s="44">
        <f>'Anclar Formulas'!$F309+'Anclar Formulas'!$G309</f>
        <v>0</v>
      </c>
    </row>
    <row r="310" ht="15.75" customHeight="1">
      <c r="A310" s="4" t="s">
        <v>1979</v>
      </c>
      <c r="B310" s="4" t="s">
        <v>1980</v>
      </c>
      <c r="C310" s="44">
        <v>72.39</v>
      </c>
      <c r="D310" s="4" t="s">
        <v>1970</v>
      </c>
      <c r="E310" s="4">
        <v>1372.0</v>
      </c>
      <c r="F310" s="44"/>
      <c r="G310" s="44">
        <f>'Anclar Formulas'!$F310*16%</f>
        <v>0</v>
      </c>
      <c r="H310" s="44"/>
      <c r="I310" s="44">
        <f>'Anclar Formulas'!$F310+'Anclar Formulas'!$G310</f>
        <v>0</v>
      </c>
    </row>
    <row r="311" ht="15.75" customHeight="1">
      <c r="A311" s="4" t="s">
        <v>1981</v>
      </c>
      <c r="B311" s="4" t="s">
        <v>1982</v>
      </c>
      <c r="C311" s="44">
        <v>73.65</v>
      </c>
      <c r="D311" s="4" t="s">
        <v>1970</v>
      </c>
      <c r="E311" s="4">
        <v>695.0</v>
      </c>
      <c r="F311" s="44"/>
      <c r="G311" s="44">
        <f>'Anclar Formulas'!$F311*16%</f>
        <v>0</v>
      </c>
      <c r="H311" s="44"/>
      <c r="I311" s="44">
        <f>'Anclar Formulas'!$F311+'Anclar Formulas'!$G311</f>
        <v>0</v>
      </c>
    </row>
    <row r="312" ht="15.75" customHeight="1">
      <c r="A312" s="4" t="s">
        <v>1983</v>
      </c>
      <c r="B312" s="4" t="s">
        <v>1984</v>
      </c>
      <c r="C312" s="44">
        <v>61.08</v>
      </c>
      <c r="D312" s="4" t="s">
        <v>1970</v>
      </c>
      <c r="E312" s="4">
        <v>884.0</v>
      </c>
      <c r="F312" s="44"/>
      <c r="G312" s="44">
        <f>'Anclar Formulas'!$F312*16%</f>
        <v>0</v>
      </c>
      <c r="H312" s="44"/>
      <c r="I312" s="44">
        <f>'Anclar Formulas'!$F312+'Anclar Formulas'!$G312</f>
        <v>0</v>
      </c>
    </row>
    <row r="313" ht="15.75" customHeight="1">
      <c r="A313" s="4" t="s">
        <v>1985</v>
      </c>
      <c r="B313" s="4" t="s">
        <v>1986</v>
      </c>
      <c r="C313" s="44">
        <v>871.07</v>
      </c>
      <c r="D313" s="4" t="s">
        <v>1970</v>
      </c>
      <c r="E313" s="4">
        <v>1207.0</v>
      </c>
      <c r="F313" s="44"/>
      <c r="G313" s="44">
        <f>'Anclar Formulas'!$F313*16%</f>
        <v>0</v>
      </c>
      <c r="H313" s="44"/>
      <c r="I313" s="44">
        <f>'Anclar Formulas'!$F313+'Anclar Formulas'!$G313</f>
        <v>0</v>
      </c>
    </row>
    <row r="314" ht="15.75" customHeight="1">
      <c r="A314" s="4" t="s">
        <v>1987</v>
      </c>
      <c r="B314" s="4" t="s">
        <v>1988</v>
      </c>
      <c r="C314" s="44">
        <v>73.21</v>
      </c>
      <c r="D314" s="4" t="s">
        <v>1970</v>
      </c>
      <c r="E314" s="4">
        <v>1170.0</v>
      </c>
      <c r="F314" s="44"/>
      <c r="G314" s="44">
        <f>'Anclar Formulas'!$F314*16%</f>
        <v>0</v>
      </c>
      <c r="H314" s="44"/>
      <c r="I314" s="44">
        <f>'Anclar Formulas'!$F314+'Anclar Formulas'!$G314</f>
        <v>0</v>
      </c>
    </row>
    <row r="315" ht="15.75" customHeight="1">
      <c r="A315" s="4" t="s">
        <v>1989</v>
      </c>
      <c r="B315" s="4" t="s">
        <v>1990</v>
      </c>
      <c r="C315" s="44">
        <v>69.43</v>
      </c>
      <c r="D315" s="4" t="s">
        <v>1970</v>
      </c>
      <c r="E315" s="4">
        <v>495.0</v>
      </c>
      <c r="F315" s="44"/>
      <c r="G315" s="44">
        <f>'Anclar Formulas'!$F315*16%</f>
        <v>0</v>
      </c>
      <c r="H315" s="44"/>
      <c r="I315" s="44">
        <f>'Anclar Formulas'!$F315+'Anclar Formulas'!$G315</f>
        <v>0</v>
      </c>
    </row>
    <row r="316" ht="15.75" customHeight="1">
      <c r="A316" s="4" t="s">
        <v>1991</v>
      </c>
      <c r="B316" s="4" t="s">
        <v>1992</v>
      </c>
      <c r="C316" s="44">
        <v>58.85</v>
      </c>
      <c r="D316" s="4" t="s">
        <v>1970</v>
      </c>
      <c r="E316" s="4">
        <v>1213.0</v>
      </c>
      <c r="F316" s="44"/>
      <c r="G316" s="44">
        <f>'Anclar Formulas'!$F316*16%</f>
        <v>0</v>
      </c>
      <c r="H316" s="44"/>
      <c r="I316" s="44">
        <f>'Anclar Formulas'!$F316+'Anclar Formulas'!$G316</f>
        <v>0</v>
      </c>
    </row>
    <row r="317" ht="15.75" customHeight="1">
      <c r="A317" s="4" t="s">
        <v>1993</v>
      </c>
      <c r="B317" s="4" t="s">
        <v>1994</v>
      </c>
      <c r="C317" s="44">
        <v>55.0</v>
      </c>
      <c r="D317" s="4" t="s">
        <v>1970</v>
      </c>
      <c r="E317" s="4">
        <v>312.0</v>
      </c>
      <c r="F317" s="44"/>
      <c r="G317" s="44">
        <f>'Anclar Formulas'!$F317*16%</f>
        <v>0</v>
      </c>
      <c r="H317" s="44"/>
      <c r="I317" s="44">
        <f>'Anclar Formulas'!$F317+'Anclar Formulas'!$G317</f>
        <v>0</v>
      </c>
    </row>
    <row r="318" ht="15.75" customHeight="1">
      <c r="A318" s="4" t="s">
        <v>1995</v>
      </c>
      <c r="B318" s="4" t="s">
        <v>1996</v>
      </c>
      <c r="C318" s="44">
        <v>50.96</v>
      </c>
      <c r="D318" s="4" t="s">
        <v>1970</v>
      </c>
      <c r="E318" s="4">
        <v>767.0</v>
      </c>
      <c r="F318" s="44"/>
      <c r="G318" s="44">
        <f>'Anclar Formulas'!$F318*16%</f>
        <v>0</v>
      </c>
      <c r="H318" s="44"/>
      <c r="I318" s="44">
        <f>'Anclar Formulas'!$F318+'Anclar Formulas'!$G318</f>
        <v>0</v>
      </c>
    </row>
    <row r="319" ht="15.75" customHeight="1">
      <c r="A319" s="4" t="s">
        <v>1997</v>
      </c>
      <c r="B319" s="4" t="s">
        <v>1998</v>
      </c>
      <c r="C319" s="44">
        <v>68.88</v>
      </c>
      <c r="D319" s="4" t="s">
        <v>1970</v>
      </c>
      <c r="E319" s="4">
        <v>496.0</v>
      </c>
      <c r="F319" s="44"/>
      <c r="G319" s="44">
        <f>'Anclar Formulas'!$F319*16%</f>
        <v>0</v>
      </c>
      <c r="H319" s="44"/>
      <c r="I319" s="44">
        <f>'Anclar Formulas'!$F319+'Anclar Formulas'!$G319</f>
        <v>0</v>
      </c>
    </row>
    <row r="320" ht="15.75" customHeight="1">
      <c r="A320" s="4" t="s">
        <v>1999</v>
      </c>
      <c r="B320" s="4" t="s">
        <v>2000</v>
      </c>
      <c r="C320" s="44">
        <v>44.93</v>
      </c>
      <c r="D320" s="4" t="s">
        <v>1970</v>
      </c>
      <c r="E320" s="4">
        <v>1144.0</v>
      </c>
      <c r="F320" s="44"/>
      <c r="G320" s="44">
        <f>'Anclar Formulas'!$F320*16%</f>
        <v>0</v>
      </c>
      <c r="H320" s="44"/>
      <c r="I320" s="44">
        <f>'Anclar Formulas'!$F320+'Anclar Formulas'!$G320</f>
        <v>0</v>
      </c>
    </row>
    <row r="321" ht="15.75" customHeight="1">
      <c r="A321" s="4" t="s">
        <v>2001</v>
      </c>
      <c r="B321" s="4" t="s">
        <v>2002</v>
      </c>
      <c r="C321" s="44">
        <v>78.84</v>
      </c>
      <c r="D321" s="4" t="s">
        <v>1970</v>
      </c>
      <c r="E321" s="4">
        <v>686.0</v>
      </c>
      <c r="F321" s="44"/>
      <c r="G321" s="44">
        <f>'Anclar Formulas'!$F321*16%</f>
        <v>0</v>
      </c>
      <c r="H321" s="44"/>
      <c r="I321" s="44">
        <f>'Anclar Formulas'!$F321+'Anclar Formulas'!$G321</f>
        <v>0</v>
      </c>
    </row>
    <row r="322" ht="15.75" customHeight="1">
      <c r="A322" s="4" t="s">
        <v>2003</v>
      </c>
      <c r="B322" s="4" t="s">
        <v>2004</v>
      </c>
      <c r="C322" s="44">
        <v>64.9</v>
      </c>
      <c r="D322" s="4" t="s">
        <v>1970</v>
      </c>
      <c r="E322" s="4">
        <v>1099.0</v>
      </c>
      <c r="F322" s="44"/>
      <c r="G322" s="44">
        <f>'Anclar Formulas'!$F322*16%</f>
        <v>0</v>
      </c>
      <c r="H322" s="44"/>
      <c r="I322" s="44">
        <f>'Anclar Formulas'!$F322+'Anclar Formulas'!$G322</f>
        <v>0</v>
      </c>
    </row>
    <row r="323" ht="15.75" customHeight="1">
      <c r="A323" s="4" t="s">
        <v>2005</v>
      </c>
      <c r="B323" s="4" t="s">
        <v>2006</v>
      </c>
      <c r="C323" s="44">
        <v>99.62</v>
      </c>
      <c r="D323" s="4" t="s">
        <v>1970</v>
      </c>
      <c r="E323" s="4">
        <v>579.0</v>
      </c>
      <c r="F323" s="44"/>
      <c r="G323" s="44">
        <f>'Anclar Formulas'!$F323*16%</f>
        <v>0</v>
      </c>
      <c r="H323" s="44"/>
      <c r="I323" s="44">
        <f>'Anclar Formulas'!$F323+'Anclar Formulas'!$G323</f>
        <v>0</v>
      </c>
    </row>
    <row r="324" ht="15.75" customHeight="1">
      <c r="A324" s="4" t="s">
        <v>2007</v>
      </c>
      <c r="B324" s="4" t="s">
        <v>2008</v>
      </c>
      <c r="C324" s="44">
        <v>100.86</v>
      </c>
      <c r="D324" s="4" t="s">
        <v>1970</v>
      </c>
      <c r="E324" s="4">
        <v>650.0</v>
      </c>
      <c r="F324" s="44"/>
      <c r="G324" s="44">
        <f>'Anclar Formulas'!$F324*16%</f>
        <v>0</v>
      </c>
      <c r="H324" s="44"/>
      <c r="I324" s="44">
        <f>'Anclar Formulas'!$F324+'Anclar Formulas'!$G324</f>
        <v>0</v>
      </c>
    </row>
    <row r="325" ht="15.75" customHeight="1">
      <c r="A325" s="4" t="s">
        <v>2009</v>
      </c>
      <c r="B325" s="4" t="s">
        <v>2010</v>
      </c>
      <c r="C325" s="44">
        <v>538.65</v>
      </c>
      <c r="D325" s="4" t="s">
        <v>1970</v>
      </c>
      <c r="E325" s="4">
        <v>1311.0</v>
      </c>
      <c r="F325" s="44"/>
      <c r="G325" s="44">
        <f>'Anclar Formulas'!$F325*16%</f>
        <v>0</v>
      </c>
      <c r="H325" s="44"/>
      <c r="I325" s="44">
        <f>'Anclar Formulas'!$F325+'Anclar Formulas'!$G325</f>
        <v>0</v>
      </c>
    </row>
    <row r="326" ht="15.75" customHeight="1">
      <c r="A326" s="4" t="s">
        <v>2009</v>
      </c>
      <c r="B326" s="4" t="s">
        <v>2010</v>
      </c>
      <c r="C326" s="44">
        <v>40.0</v>
      </c>
      <c r="D326" s="4" t="s">
        <v>1970</v>
      </c>
      <c r="E326" s="4">
        <v>1280.0</v>
      </c>
      <c r="F326" s="44"/>
      <c r="G326" s="44">
        <f>'Anclar Formulas'!$F326*16%</f>
        <v>0</v>
      </c>
      <c r="H326" s="44"/>
      <c r="I326" s="44">
        <f>'Anclar Formulas'!$F326+'Anclar Formulas'!$G326</f>
        <v>0</v>
      </c>
    </row>
    <row r="327" ht="15.75" customHeight="1">
      <c r="A327" s="4" t="s">
        <v>2011</v>
      </c>
      <c r="B327" s="4" t="s">
        <v>2012</v>
      </c>
      <c r="C327" s="44">
        <v>34.24</v>
      </c>
      <c r="D327" s="4" t="s">
        <v>1970</v>
      </c>
      <c r="E327" s="4">
        <v>783.0</v>
      </c>
      <c r="F327" s="44"/>
      <c r="G327" s="44">
        <f>'Anclar Formulas'!$F327*16%</f>
        <v>0</v>
      </c>
      <c r="H327" s="44"/>
      <c r="I327" s="44">
        <f>'Anclar Formulas'!$F327+'Anclar Formulas'!$G327</f>
        <v>0</v>
      </c>
    </row>
    <row r="328" ht="15.75" customHeight="1">
      <c r="A328" s="4" t="s">
        <v>2013</v>
      </c>
      <c r="B328" s="4" t="s">
        <v>2014</v>
      </c>
      <c r="C328" s="44">
        <v>119.88</v>
      </c>
      <c r="D328" s="4" t="s">
        <v>1970</v>
      </c>
      <c r="E328" s="4">
        <v>1358.0</v>
      </c>
      <c r="F328" s="44"/>
      <c r="G328" s="44">
        <f>'Anclar Formulas'!$F328*16%</f>
        <v>0</v>
      </c>
      <c r="H328" s="44"/>
      <c r="I328" s="44">
        <f>'Anclar Formulas'!$F328+'Anclar Formulas'!$G328</f>
        <v>0</v>
      </c>
    </row>
    <row r="329" ht="15.75" customHeight="1">
      <c r="A329" s="4" t="s">
        <v>2015</v>
      </c>
      <c r="B329" s="4" t="s">
        <v>2016</v>
      </c>
      <c r="C329" s="44">
        <v>73.72</v>
      </c>
      <c r="D329" s="4" t="s">
        <v>1970</v>
      </c>
      <c r="E329" s="4">
        <v>1148.0</v>
      </c>
      <c r="F329" s="44"/>
      <c r="G329" s="44">
        <f>'Anclar Formulas'!$F329*16%</f>
        <v>0</v>
      </c>
      <c r="H329" s="44"/>
      <c r="I329" s="44">
        <f>'Anclar Formulas'!$F329+'Anclar Formulas'!$G329</f>
        <v>0</v>
      </c>
    </row>
    <row r="330" ht="15.75" customHeight="1">
      <c r="A330" s="4" t="s">
        <v>2017</v>
      </c>
      <c r="B330" s="4" t="s">
        <v>2018</v>
      </c>
      <c r="C330" s="44">
        <v>31.43</v>
      </c>
      <c r="D330" s="4" t="s">
        <v>1970</v>
      </c>
      <c r="E330" s="4">
        <v>1073.0</v>
      </c>
      <c r="F330" s="44"/>
      <c r="G330" s="44">
        <f>'Anclar Formulas'!$F330*16%</f>
        <v>0</v>
      </c>
      <c r="H330" s="44"/>
      <c r="I330" s="44">
        <f>'Anclar Formulas'!$F330+'Anclar Formulas'!$G330</f>
        <v>0</v>
      </c>
    </row>
    <row r="331" ht="15.75" customHeight="1">
      <c r="A331" s="4" t="s">
        <v>2019</v>
      </c>
      <c r="B331" s="4" t="s">
        <v>2020</v>
      </c>
      <c r="C331" s="44">
        <v>127.73</v>
      </c>
      <c r="D331" s="4" t="s">
        <v>1970</v>
      </c>
      <c r="E331" s="4">
        <v>1410.0</v>
      </c>
      <c r="F331" s="44"/>
      <c r="G331" s="44">
        <f>'Anclar Formulas'!$F331*16%</f>
        <v>0</v>
      </c>
      <c r="H331" s="44"/>
      <c r="I331" s="44">
        <f>'Anclar Formulas'!$F331+'Anclar Formulas'!$G331</f>
        <v>0</v>
      </c>
    </row>
    <row r="332" ht="15.75" customHeight="1">
      <c r="A332" s="4" t="s">
        <v>2021</v>
      </c>
      <c r="B332" s="4" t="s">
        <v>2022</v>
      </c>
      <c r="C332" s="44">
        <v>112.29</v>
      </c>
      <c r="D332" s="4" t="s">
        <v>1970</v>
      </c>
      <c r="E332" s="4">
        <v>761.0</v>
      </c>
      <c r="F332" s="44"/>
      <c r="G332" s="44">
        <f>'Anclar Formulas'!$F332*16%</f>
        <v>0</v>
      </c>
      <c r="H332" s="44"/>
      <c r="I332" s="44">
        <f>'Anclar Formulas'!$F332+'Anclar Formulas'!$G332</f>
        <v>0</v>
      </c>
    </row>
    <row r="333" ht="15.75" customHeight="1">
      <c r="A333" s="4" t="s">
        <v>2023</v>
      </c>
      <c r="B333" s="4" t="s">
        <v>2024</v>
      </c>
      <c r="C333" s="44">
        <v>163.08</v>
      </c>
      <c r="D333" s="4" t="s">
        <v>1970</v>
      </c>
      <c r="E333" s="4">
        <v>553.0</v>
      </c>
      <c r="F333" s="44"/>
      <c r="G333" s="44">
        <f>'Anclar Formulas'!$F333*16%</f>
        <v>0</v>
      </c>
      <c r="H333" s="44"/>
      <c r="I333" s="44">
        <f>'Anclar Formulas'!$F333+'Anclar Formulas'!$G333</f>
        <v>0</v>
      </c>
    </row>
    <row r="334" ht="15.75" customHeight="1">
      <c r="A334" s="4" t="s">
        <v>2025</v>
      </c>
      <c r="B334" s="4" t="s">
        <v>2026</v>
      </c>
      <c r="C334" s="44">
        <v>284.29</v>
      </c>
      <c r="D334" s="4" t="s">
        <v>1970</v>
      </c>
      <c r="E334" s="4">
        <v>1274.0</v>
      </c>
      <c r="F334" s="44"/>
      <c r="G334" s="44">
        <f>'Anclar Formulas'!$F334*16%</f>
        <v>0</v>
      </c>
      <c r="H334" s="44"/>
      <c r="I334" s="44">
        <f>'Anclar Formulas'!$F334+'Anclar Formulas'!$G334</f>
        <v>0</v>
      </c>
    </row>
    <row r="335" ht="15.75" customHeight="1">
      <c r="A335" s="4" t="s">
        <v>2027</v>
      </c>
      <c r="B335" s="4" t="s">
        <v>2028</v>
      </c>
      <c r="C335" s="44">
        <v>33.2</v>
      </c>
      <c r="D335" s="4" t="s">
        <v>1970</v>
      </c>
      <c r="E335" s="4">
        <v>390.0</v>
      </c>
      <c r="F335" s="44"/>
      <c r="G335" s="44">
        <f>'Anclar Formulas'!$F335*16%</f>
        <v>0</v>
      </c>
      <c r="H335" s="44"/>
      <c r="I335" s="44">
        <f>'Anclar Formulas'!$F335+'Anclar Formulas'!$G335</f>
        <v>0</v>
      </c>
    </row>
    <row r="336" ht="15.75" customHeight="1">
      <c r="A336" s="4" t="s">
        <v>2029</v>
      </c>
      <c r="B336" s="4" t="s">
        <v>2030</v>
      </c>
      <c r="C336" s="44">
        <v>38.72</v>
      </c>
      <c r="D336" s="4" t="s">
        <v>1970</v>
      </c>
      <c r="E336" s="4">
        <v>885.0</v>
      </c>
      <c r="F336" s="44"/>
      <c r="G336" s="44">
        <f>'Anclar Formulas'!$F336*16%</f>
        <v>0</v>
      </c>
      <c r="H336" s="44"/>
      <c r="I336" s="44">
        <f>'Anclar Formulas'!$F336+'Anclar Formulas'!$G336</f>
        <v>0</v>
      </c>
    </row>
    <row r="337" ht="15.75" customHeight="1">
      <c r="A337" s="4" t="s">
        <v>2031</v>
      </c>
      <c r="B337" s="4" t="s">
        <v>2032</v>
      </c>
      <c r="C337" s="44">
        <v>46.41</v>
      </c>
      <c r="D337" s="4" t="s">
        <v>1970</v>
      </c>
      <c r="E337" s="4">
        <v>146.0</v>
      </c>
      <c r="F337" s="44"/>
      <c r="G337" s="44">
        <f>'Anclar Formulas'!$F337*16%</f>
        <v>0</v>
      </c>
      <c r="H337" s="44"/>
      <c r="I337" s="44">
        <f>'Anclar Formulas'!$F337+'Anclar Formulas'!$G337</f>
        <v>0</v>
      </c>
    </row>
    <row r="338" ht="15.75" customHeight="1">
      <c r="A338" s="4" t="s">
        <v>2033</v>
      </c>
      <c r="B338" s="4" t="s">
        <v>2034</v>
      </c>
      <c r="C338" s="44">
        <v>51.97</v>
      </c>
      <c r="D338" s="4" t="s">
        <v>1970</v>
      </c>
      <c r="E338" s="4">
        <v>1190.0</v>
      </c>
      <c r="F338" s="44"/>
      <c r="G338" s="44">
        <f>'Anclar Formulas'!$F338*16%</f>
        <v>0</v>
      </c>
      <c r="H338" s="44"/>
      <c r="I338" s="44">
        <f>'Anclar Formulas'!$F338+'Anclar Formulas'!$G338</f>
        <v>0</v>
      </c>
    </row>
    <row r="339" ht="15.75" customHeight="1">
      <c r="A339" s="4" t="s">
        <v>2035</v>
      </c>
      <c r="B339" s="4" t="s">
        <v>2036</v>
      </c>
      <c r="C339" s="44">
        <v>46.63</v>
      </c>
      <c r="D339" s="4" t="s">
        <v>1970</v>
      </c>
      <c r="E339" s="4">
        <v>611.0</v>
      </c>
      <c r="F339" s="44"/>
      <c r="G339" s="44">
        <f>'Anclar Formulas'!$F339*16%</f>
        <v>0</v>
      </c>
      <c r="H339" s="44"/>
      <c r="I339" s="44">
        <f>'Anclar Formulas'!$F339+'Anclar Formulas'!$G339</f>
        <v>0</v>
      </c>
    </row>
    <row r="340" ht="15.75" customHeight="1">
      <c r="A340" s="4" t="s">
        <v>2037</v>
      </c>
      <c r="B340" s="4" t="s">
        <v>2038</v>
      </c>
      <c r="C340" s="44">
        <v>47.89</v>
      </c>
      <c r="D340" s="4" t="s">
        <v>1970</v>
      </c>
      <c r="E340" s="4">
        <v>348.0</v>
      </c>
      <c r="F340" s="44"/>
      <c r="G340" s="44">
        <f>'Anclar Formulas'!$F340*16%</f>
        <v>0</v>
      </c>
      <c r="H340" s="44"/>
      <c r="I340" s="44">
        <f>'Anclar Formulas'!$F340+'Anclar Formulas'!$G340</f>
        <v>0</v>
      </c>
    </row>
    <row r="341" ht="15.75" customHeight="1">
      <c r="A341" s="4" t="s">
        <v>2039</v>
      </c>
      <c r="B341" s="4" t="s">
        <v>2040</v>
      </c>
      <c r="C341" s="44">
        <v>35.99</v>
      </c>
      <c r="D341" s="4" t="s">
        <v>1970</v>
      </c>
      <c r="E341" s="4">
        <v>618.0</v>
      </c>
      <c r="F341" s="44"/>
      <c r="G341" s="44">
        <f>'Anclar Formulas'!$F341*16%</f>
        <v>0</v>
      </c>
      <c r="H341" s="44"/>
      <c r="I341" s="44">
        <f>'Anclar Formulas'!$F341+'Anclar Formulas'!$G341</f>
        <v>0</v>
      </c>
    </row>
    <row r="342" ht="15.75" customHeight="1">
      <c r="A342" s="4" t="s">
        <v>2041</v>
      </c>
      <c r="B342" s="4" t="s">
        <v>2042</v>
      </c>
      <c r="C342" s="44">
        <v>43.04</v>
      </c>
      <c r="D342" s="4" t="s">
        <v>1970</v>
      </c>
      <c r="E342" s="4">
        <v>482.0</v>
      </c>
      <c r="F342" s="44"/>
      <c r="G342" s="44">
        <f>'Anclar Formulas'!$F342*16%</f>
        <v>0</v>
      </c>
      <c r="H342" s="44"/>
      <c r="I342" s="44">
        <f>'Anclar Formulas'!$F342+'Anclar Formulas'!$G342</f>
        <v>0</v>
      </c>
    </row>
    <row r="343" ht="15.75" customHeight="1">
      <c r="A343" s="4" t="s">
        <v>2043</v>
      </c>
      <c r="B343" s="4" t="s">
        <v>2044</v>
      </c>
      <c r="C343" s="44">
        <v>488.43</v>
      </c>
      <c r="D343" s="4" t="s">
        <v>1970</v>
      </c>
      <c r="E343" s="4">
        <v>1328.0</v>
      </c>
      <c r="F343" s="44"/>
      <c r="G343" s="44">
        <f>'Anclar Formulas'!$F343*16%</f>
        <v>0</v>
      </c>
      <c r="H343" s="44"/>
      <c r="I343" s="44">
        <f>'Anclar Formulas'!$F343+'Anclar Formulas'!$G343</f>
        <v>0</v>
      </c>
    </row>
    <row r="344" ht="15.75" customHeight="1">
      <c r="A344" s="4" t="s">
        <v>2045</v>
      </c>
      <c r="B344" s="4" t="s">
        <v>2046</v>
      </c>
      <c r="C344" s="44">
        <v>49.64</v>
      </c>
      <c r="D344" s="4" t="s">
        <v>1970</v>
      </c>
      <c r="E344" s="4">
        <v>1077.0</v>
      </c>
      <c r="F344" s="44"/>
      <c r="G344" s="44">
        <f>'Anclar Formulas'!$F344*16%</f>
        <v>0</v>
      </c>
      <c r="H344" s="44"/>
      <c r="I344" s="44">
        <f>'Anclar Formulas'!$F344+'Anclar Formulas'!$G344</f>
        <v>0</v>
      </c>
    </row>
    <row r="345" ht="15.75" customHeight="1">
      <c r="A345" s="4" t="s">
        <v>2047</v>
      </c>
      <c r="B345" s="4" t="s">
        <v>2048</v>
      </c>
      <c r="C345" s="44">
        <v>44.07</v>
      </c>
      <c r="D345" s="4" t="s">
        <v>1970</v>
      </c>
      <c r="E345" s="4">
        <v>1218.0</v>
      </c>
      <c r="F345" s="44"/>
      <c r="G345" s="44">
        <f>'Anclar Formulas'!$F345*16%</f>
        <v>0</v>
      </c>
      <c r="H345" s="44"/>
      <c r="I345" s="44">
        <f>'Anclar Formulas'!$F345+'Anclar Formulas'!$G345</f>
        <v>0</v>
      </c>
    </row>
    <row r="346" ht="15.75" customHeight="1">
      <c r="A346" s="4" t="s">
        <v>2049</v>
      </c>
      <c r="B346" s="4" t="s">
        <v>2050</v>
      </c>
      <c r="C346" s="44">
        <v>5250.0</v>
      </c>
      <c r="D346" s="4" t="s">
        <v>2051</v>
      </c>
      <c r="E346" s="4">
        <v>1247.0</v>
      </c>
      <c r="F346" s="44"/>
      <c r="G346" s="44">
        <f>'Anclar Formulas'!$F346*16%</f>
        <v>0</v>
      </c>
      <c r="H346" s="44"/>
      <c r="I346" s="44">
        <f>'Anclar Formulas'!$F346+'Anclar Formulas'!$G346</f>
        <v>0</v>
      </c>
    </row>
    <row r="347" ht="15.75" customHeight="1">
      <c r="A347" s="4" t="s">
        <v>2052</v>
      </c>
      <c r="B347" s="4" t="s">
        <v>2053</v>
      </c>
      <c r="C347" s="44">
        <v>5050.35</v>
      </c>
      <c r="D347" s="4" t="s">
        <v>2051</v>
      </c>
      <c r="E347" s="4">
        <v>827.0</v>
      </c>
      <c r="F347" s="44"/>
      <c r="G347" s="44">
        <f>'Anclar Formulas'!$F347*16%</f>
        <v>0</v>
      </c>
      <c r="H347" s="44"/>
      <c r="I347" s="44">
        <f>'Anclar Formulas'!$F347+'Anclar Formulas'!$G347</f>
        <v>0</v>
      </c>
    </row>
    <row r="348" ht="15.75" customHeight="1">
      <c r="A348" s="4" t="s">
        <v>2054</v>
      </c>
      <c r="B348" s="4" t="s">
        <v>2055</v>
      </c>
      <c r="C348" s="44">
        <v>6785.0</v>
      </c>
      <c r="D348" s="4" t="s">
        <v>2051</v>
      </c>
      <c r="E348" s="4">
        <v>650.0</v>
      </c>
      <c r="F348" s="44"/>
      <c r="G348" s="44">
        <f>'Anclar Formulas'!$F348*16%</f>
        <v>0</v>
      </c>
      <c r="H348" s="44"/>
      <c r="I348" s="44">
        <f>'Anclar Formulas'!$F348+'Anclar Formulas'!$G348</f>
        <v>0</v>
      </c>
    </row>
    <row r="349" ht="15.75" customHeight="1">
      <c r="A349" s="4" t="s">
        <v>2056</v>
      </c>
      <c r="B349" s="4" t="s">
        <v>2057</v>
      </c>
      <c r="C349" s="44">
        <v>1498.83</v>
      </c>
      <c r="D349" s="4" t="s">
        <v>2051</v>
      </c>
      <c r="E349" s="4">
        <v>905.0</v>
      </c>
      <c r="F349" s="44"/>
      <c r="G349" s="44">
        <f>'Anclar Formulas'!$F349*16%</f>
        <v>0</v>
      </c>
      <c r="H349" s="44"/>
      <c r="I349" s="44">
        <f>'Anclar Formulas'!$F349+'Anclar Formulas'!$G349</f>
        <v>0</v>
      </c>
    </row>
    <row r="350" ht="15.75" customHeight="1">
      <c r="A350" s="4" t="s">
        <v>2058</v>
      </c>
      <c r="B350" s="4" t="s">
        <v>2059</v>
      </c>
      <c r="C350" s="44">
        <v>3263.83</v>
      </c>
      <c r="D350" s="4" t="s">
        <v>2051</v>
      </c>
      <c r="E350" s="4">
        <v>1453.0</v>
      </c>
      <c r="F350" s="44"/>
      <c r="G350" s="44">
        <f>'Anclar Formulas'!$F350*16%</f>
        <v>0</v>
      </c>
      <c r="H350" s="44"/>
      <c r="I350" s="44">
        <f>'Anclar Formulas'!$F350+'Anclar Formulas'!$G350</f>
        <v>0</v>
      </c>
    </row>
    <row r="351" ht="15.75" customHeight="1">
      <c r="A351" s="4" t="s">
        <v>2060</v>
      </c>
      <c r="B351" s="4" t="s">
        <v>2061</v>
      </c>
      <c r="C351" s="44">
        <v>3787.64</v>
      </c>
      <c r="D351" s="4" t="s">
        <v>2051</v>
      </c>
      <c r="E351" s="4">
        <v>521.0</v>
      </c>
      <c r="F351" s="44"/>
      <c r="G351" s="44">
        <f>'Anclar Formulas'!$F351*16%</f>
        <v>0</v>
      </c>
      <c r="H351" s="44"/>
      <c r="I351" s="44">
        <f>'Anclar Formulas'!$F351+'Anclar Formulas'!$G351</f>
        <v>0</v>
      </c>
    </row>
    <row r="352" ht="15.75" customHeight="1">
      <c r="A352" s="4" t="s">
        <v>2062</v>
      </c>
      <c r="B352" s="4" t="s">
        <v>2063</v>
      </c>
      <c r="C352" s="44">
        <v>967.95</v>
      </c>
      <c r="D352" s="4" t="s">
        <v>2051</v>
      </c>
      <c r="E352" s="4">
        <v>129.0</v>
      </c>
      <c r="F352" s="44"/>
      <c r="G352" s="44">
        <f>'Anclar Formulas'!$F352*16%</f>
        <v>0</v>
      </c>
      <c r="H352" s="44"/>
      <c r="I352" s="44">
        <f>'Anclar Formulas'!$F352+'Anclar Formulas'!$G352</f>
        <v>0</v>
      </c>
    </row>
    <row r="353" ht="15.75" customHeight="1">
      <c r="A353" s="4" t="s">
        <v>2064</v>
      </c>
      <c r="B353" s="4" t="s">
        <v>2065</v>
      </c>
      <c r="C353" s="44">
        <v>4752.0</v>
      </c>
      <c r="D353" s="4" t="s">
        <v>2051</v>
      </c>
      <c r="E353" s="4">
        <v>317.0</v>
      </c>
      <c r="F353" s="44"/>
      <c r="G353" s="44">
        <f>'Anclar Formulas'!$F353*16%</f>
        <v>0</v>
      </c>
      <c r="H353" s="44"/>
      <c r="I353" s="44">
        <f>'Anclar Formulas'!$F353+'Anclar Formulas'!$G353</f>
        <v>0</v>
      </c>
    </row>
    <row r="354" ht="15.75" customHeight="1">
      <c r="A354" s="4" t="s">
        <v>2066</v>
      </c>
      <c r="B354" s="4" t="s">
        <v>2067</v>
      </c>
      <c r="C354" s="44">
        <v>1177.0</v>
      </c>
      <c r="D354" s="4" t="s">
        <v>2051</v>
      </c>
      <c r="E354" s="4">
        <v>1472.0</v>
      </c>
      <c r="F354" s="44"/>
      <c r="G354" s="44">
        <f>'Anclar Formulas'!$F354*16%</f>
        <v>0</v>
      </c>
      <c r="H354" s="44"/>
      <c r="I354" s="44">
        <f>'Anclar Formulas'!$F354+'Anclar Formulas'!$G354</f>
        <v>0</v>
      </c>
    </row>
    <row r="355" ht="15.75" customHeight="1">
      <c r="A355" s="4" t="s">
        <v>2068</v>
      </c>
      <c r="B355" s="4" t="s">
        <v>2069</v>
      </c>
      <c r="C355" s="44">
        <v>2369.66</v>
      </c>
      <c r="D355" s="4" t="s">
        <v>2051</v>
      </c>
      <c r="E355" s="4">
        <v>1332.0</v>
      </c>
      <c r="F355" s="44"/>
      <c r="G355" s="44">
        <f>'Anclar Formulas'!$F355*16%</f>
        <v>0</v>
      </c>
      <c r="H355" s="44"/>
      <c r="I355" s="44">
        <f>'Anclar Formulas'!$F355+'Anclar Formulas'!$G355</f>
        <v>0</v>
      </c>
    </row>
    <row r="356" ht="15.75" customHeight="1">
      <c r="A356" s="4" t="s">
        <v>2070</v>
      </c>
      <c r="B356" s="4" t="s">
        <v>2071</v>
      </c>
      <c r="C356" s="44">
        <v>3210.0</v>
      </c>
      <c r="D356" s="4" t="s">
        <v>2051</v>
      </c>
      <c r="E356" s="4">
        <v>382.0</v>
      </c>
      <c r="F356" s="44"/>
      <c r="G356" s="44">
        <f>'Anclar Formulas'!$F356*16%</f>
        <v>0</v>
      </c>
      <c r="H356" s="44"/>
      <c r="I356" s="44">
        <f>'Anclar Formulas'!$F356+'Anclar Formulas'!$G356</f>
        <v>0</v>
      </c>
    </row>
    <row r="357" ht="15.75" customHeight="1">
      <c r="A357" s="4" t="s">
        <v>2072</v>
      </c>
      <c r="B357" s="4" t="s">
        <v>2073</v>
      </c>
      <c r="C357" s="44">
        <v>358.8</v>
      </c>
      <c r="D357" s="4" t="s">
        <v>2051</v>
      </c>
      <c r="E357" s="4">
        <v>103.0</v>
      </c>
      <c r="F357" s="44"/>
      <c r="G357" s="44">
        <f>'Anclar Formulas'!$F357*16%</f>
        <v>0</v>
      </c>
      <c r="H357" s="44"/>
      <c r="I357" s="44">
        <f>'Anclar Formulas'!$F357+'Anclar Formulas'!$G357</f>
        <v>0</v>
      </c>
    </row>
    <row r="358" ht="15.75" customHeight="1">
      <c r="A358" s="4" t="s">
        <v>2074</v>
      </c>
      <c r="B358" s="4" t="s">
        <v>2075</v>
      </c>
      <c r="C358" s="44">
        <v>415.0</v>
      </c>
      <c r="D358" s="4" t="s">
        <v>2051</v>
      </c>
      <c r="E358" s="4">
        <v>1150.0</v>
      </c>
      <c r="F358" s="44"/>
      <c r="G358" s="44">
        <f>'Anclar Formulas'!$F358*16%</f>
        <v>0</v>
      </c>
      <c r="H358" s="44"/>
      <c r="I358" s="44">
        <f>'Anclar Formulas'!$F358+'Anclar Formulas'!$G358</f>
        <v>0</v>
      </c>
    </row>
    <row r="359" ht="15.75" customHeight="1">
      <c r="A359" s="4" t="s">
        <v>2076</v>
      </c>
      <c r="B359" s="4" t="s">
        <v>2077</v>
      </c>
      <c r="C359" s="44">
        <v>2004.12</v>
      </c>
      <c r="D359" s="4" t="s">
        <v>2051</v>
      </c>
      <c r="E359" s="4">
        <v>548.0</v>
      </c>
      <c r="F359" s="44"/>
      <c r="G359" s="44">
        <f>'Anclar Formulas'!$F359*16%</f>
        <v>0</v>
      </c>
      <c r="H359" s="44"/>
      <c r="I359" s="44">
        <f>'Anclar Formulas'!$F359+'Anclar Formulas'!$G359</f>
        <v>0</v>
      </c>
    </row>
    <row r="360" ht="15.75" customHeight="1">
      <c r="A360" s="4" t="s">
        <v>2078</v>
      </c>
      <c r="B360" s="4" t="s">
        <v>2079</v>
      </c>
      <c r="C360" s="44">
        <v>3871.84</v>
      </c>
      <c r="D360" s="4" t="s">
        <v>2051</v>
      </c>
      <c r="E360" s="4">
        <v>1174.0</v>
      </c>
      <c r="F360" s="44"/>
      <c r="G360" s="44">
        <f>'Anclar Formulas'!$F360*16%</f>
        <v>0</v>
      </c>
      <c r="H360" s="44"/>
      <c r="I360" s="44">
        <f>'Anclar Formulas'!$F360+'Anclar Formulas'!$G360</f>
        <v>0</v>
      </c>
    </row>
    <row r="361" ht="15.75" customHeight="1">
      <c r="A361" s="4" t="s">
        <v>2080</v>
      </c>
      <c r="B361" s="4" t="s">
        <v>2081</v>
      </c>
      <c r="C361" s="44">
        <v>1852.76</v>
      </c>
      <c r="D361" s="4" t="s">
        <v>2051</v>
      </c>
      <c r="E361" s="4">
        <v>1344.0</v>
      </c>
      <c r="F361" s="44"/>
      <c r="G361" s="44">
        <f>'Anclar Formulas'!$F361*16%</f>
        <v>0</v>
      </c>
      <c r="H361" s="44"/>
      <c r="I361" s="44">
        <f>'Anclar Formulas'!$F361+'Anclar Formulas'!$G361</f>
        <v>0</v>
      </c>
    </row>
    <row r="362" ht="15.75" customHeight="1">
      <c r="A362" s="4" t="s">
        <v>2082</v>
      </c>
      <c r="B362" s="4" t="s">
        <v>2083</v>
      </c>
      <c r="C362" s="44">
        <v>2647.64</v>
      </c>
      <c r="D362" s="4" t="s">
        <v>2051</v>
      </c>
      <c r="E362" s="4">
        <v>317.0</v>
      </c>
      <c r="F362" s="44"/>
      <c r="G362" s="44">
        <f>'Anclar Formulas'!$F362*16%</f>
        <v>0</v>
      </c>
      <c r="H362" s="44"/>
      <c r="I362" s="44">
        <f>'Anclar Formulas'!$F362+'Anclar Formulas'!$G362</f>
        <v>0</v>
      </c>
    </row>
    <row r="363" ht="15.75" customHeight="1">
      <c r="A363" s="4" t="s">
        <v>2084</v>
      </c>
      <c r="B363" s="4" t="s">
        <v>2085</v>
      </c>
      <c r="C363" s="44">
        <v>930.75</v>
      </c>
      <c r="D363" s="4" t="s">
        <v>2051</v>
      </c>
      <c r="E363" s="4">
        <v>661.0</v>
      </c>
      <c r="F363" s="44"/>
      <c r="G363" s="44">
        <f>'Anclar Formulas'!$F363*16%</f>
        <v>0</v>
      </c>
      <c r="H363" s="44"/>
      <c r="I363" s="44">
        <f>'Anclar Formulas'!$F363+'Anclar Formulas'!$G363</f>
        <v>0</v>
      </c>
    </row>
    <row r="364" ht="15.75" customHeight="1">
      <c r="A364" s="4" t="s">
        <v>2086</v>
      </c>
      <c r="B364" s="4" t="s">
        <v>2087</v>
      </c>
      <c r="C364" s="44">
        <v>521.25</v>
      </c>
      <c r="D364" s="4" t="s">
        <v>2051</v>
      </c>
      <c r="E364" s="4">
        <v>735.0</v>
      </c>
      <c r="F364" s="44"/>
      <c r="G364" s="44">
        <f>'Anclar Formulas'!$F364*16%</f>
        <v>0</v>
      </c>
      <c r="H364" s="44"/>
      <c r="I364" s="44">
        <f>'Anclar Formulas'!$F364+'Anclar Formulas'!$G364</f>
        <v>0</v>
      </c>
    </row>
    <row r="365" ht="15.75" customHeight="1">
      <c r="A365" s="4" t="s">
        <v>2088</v>
      </c>
      <c r="B365" s="4" t="s">
        <v>2089</v>
      </c>
      <c r="C365" s="44">
        <v>855.0</v>
      </c>
      <c r="D365" s="4" t="s">
        <v>2051</v>
      </c>
      <c r="E365" s="4">
        <v>483.0</v>
      </c>
      <c r="F365" s="44"/>
      <c r="G365" s="44">
        <f>'Anclar Formulas'!$F365*16%</f>
        <v>0</v>
      </c>
      <c r="H365" s="44"/>
      <c r="I365" s="44">
        <f>'Anclar Formulas'!$F365+'Anclar Formulas'!$G365</f>
        <v>0</v>
      </c>
    </row>
    <row r="366" ht="15.75" customHeight="1">
      <c r="A366" s="4" t="s">
        <v>2090</v>
      </c>
      <c r="B366" s="4" t="s">
        <v>2091</v>
      </c>
      <c r="C366" s="44">
        <v>1789.0</v>
      </c>
      <c r="D366" s="4" t="s">
        <v>2051</v>
      </c>
      <c r="E366" s="4">
        <v>1043.0</v>
      </c>
      <c r="F366" s="44"/>
      <c r="G366" s="44">
        <f>'Anclar Formulas'!$F366*16%</f>
        <v>0</v>
      </c>
      <c r="H366" s="44"/>
      <c r="I366" s="44">
        <f>'Anclar Formulas'!$F366+'Anclar Formulas'!$G366</f>
        <v>0</v>
      </c>
    </row>
    <row r="367" ht="15.75" customHeight="1">
      <c r="A367" s="4" t="s">
        <v>2092</v>
      </c>
      <c r="B367" s="4" t="s">
        <v>2093</v>
      </c>
      <c r="C367" s="44">
        <v>680.81</v>
      </c>
      <c r="D367" s="4" t="s">
        <v>2051</v>
      </c>
      <c r="E367" s="4">
        <v>484.0</v>
      </c>
      <c r="F367" s="44"/>
      <c r="G367" s="44">
        <f>'Anclar Formulas'!$F367*16%</f>
        <v>0</v>
      </c>
      <c r="H367" s="44"/>
      <c r="I367" s="44">
        <f>'Anclar Formulas'!$F367+'Anclar Formulas'!$G367</f>
        <v>0</v>
      </c>
    </row>
    <row r="368" ht="15.75" customHeight="1">
      <c r="A368" s="4" t="s">
        <v>2094</v>
      </c>
      <c r="B368" s="4" t="s">
        <v>2095</v>
      </c>
      <c r="C368" s="44">
        <v>90.78</v>
      </c>
      <c r="D368" s="4" t="s">
        <v>2051</v>
      </c>
      <c r="E368" s="4">
        <v>357.0</v>
      </c>
      <c r="F368" s="44"/>
      <c r="G368" s="44">
        <f>'Anclar Formulas'!$F368*16%</f>
        <v>0</v>
      </c>
      <c r="H368" s="44"/>
      <c r="I368" s="44">
        <f>'Anclar Formulas'!$F368+'Anclar Formulas'!$G368</f>
        <v>0</v>
      </c>
    </row>
    <row r="369" ht="15.75" customHeight="1">
      <c r="A369" s="4" t="s">
        <v>2096</v>
      </c>
      <c r="B369" s="4" t="s">
        <v>2097</v>
      </c>
      <c r="C369" s="44">
        <v>6396.21</v>
      </c>
      <c r="D369" s="4" t="s">
        <v>2051</v>
      </c>
      <c r="E369" s="4">
        <v>39.0</v>
      </c>
      <c r="F369" s="44"/>
      <c r="G369" s="44">
        <f>'Anclar Formulas'!$F369*16%</f>
        <v>0</v>
      </c>
      <c r="H369" s="44"/>
      <c r="I369" s="44">
        <f>'Anclar Formulas'!$F369+'Anclar Formulas'!$G369</f>
        <v>0</v>
      </c>
    </row>
    <row r="370" ht="15.75" customHeight="1">
      <c r="A370" s="4" t="s">
        <v>2098</v>
      </c>
      <c r="B370" s="4" t="s">
        <v>2099</v>
      </c>
      <c r="C370" s="44">
        <v>4010.94</v>
      </c>
      <c r="D370" s="4" t="s">
        <v>2051</v>
      </c>
      <c r="E370" s="4">
        <v>989.0</v>
      </c>
      <c r="F370" s="44"/>
      <c r="G370" s="44">
        <f>'Anclar Formulas'!$F370*16%</f>
        <v>0</v>
      </c>
      <c r="H370" s="44"/>
      <c r="I370" s="44">
        <f>'Anclar Formulas'!$F370+'Anclar Formulas'!$G370</f>
        <v>0</v>
      </c>
    </row>
    <row r="371" ht="15.75" customHeight="1">
      <c r="A371" s="4" t="s">
        <v>2100</v>
      </c>
      <c r="B371" s="4" t="s">
        <v>2101</v>
      </c>
      <c r="C371" s="44">
        <v>4849.45</v>
      </c>
      <c r="D371" s="4" t="s">
        <v>2051</v>
      </c>
      <c r="E371" s="4">
        <v>931.0</v>
      </c>
      <c r="F371" s="44"/>
      <c r="G371" s="44">
        <f>'Anclar Formulas'!$F371*16%</f>
        <v>0</v>
      </c>
      <c r="H371" s="44"/>
      <c r="I371" s="44">
        <f>'Anclar Formulas'!$F371+'Anclar Formulas'!$G371</f>
        <v>0</v>
      </c>
    </row>
    <row r="372" ht="15.75" customHeight="1">
      <c r="A372" s="4" t="s">
        <v>2102</v>
      </c>
      <c r="B372" s="4" t="s">
        <v>2103</v>
      </c>
      <c r="C372" s="44">
        <v>1657.28</v>
      </c>
      <c r="D372" s="4" t="s">
        <v>2051</v>
      </c>
      <c r="E372" s="4">
        <v>1431.0</v>
      </c>
      <c r="F372" s="44"/>
      <c r="G372" s="44">
        <f>'Anclar Formulas'!$F372*16%</f>
        <v>0</v>
      </c>
      <c r="H372" s="44"/>
      <c r="I372" s="44">
        <f>'Anclar Formulas'!$F372+'Anclar Formulas'!$G372</f>
        <v>0</v>
      </c>
    </row>
    <row r="373" ht="15.75" customHeight="1">
      <c r="A373" s="4" t="s">
        <v>2104</v>
      </c>
      <c r="B373" s="4" t="s">
        <v>2105</v>
      </c>
      <c r="C373" s="44">
        <v>1633.91</v>
      </c>
      <c r="D373" s="4" t="s">
        <v>2051</v>
      </c>
      <c r="E373" s="4">
        <v>279.0</v>
      </c>
      <c r="F373" s="44"/>
      <c r="G373" s="44">
        <f>'Anclar Formulas'!$F373*16%</f>
        <v>0</v>
      </c>
      <c r="H373" s="44"/>
      <c r="I373" s="44">
        <f>'Anclar Formulas'!$F373+'Anclar Formulas'!$G373</f>
        <v>0</v>
      </c>
    </row>
    <row r="374" ht="15.75" customHeight="1">
      <c r="A374" s="4" t="s">
        <v>2106</v>
      </c>
      <c r="B374" s="4" t="s">
        <v>2107</v>
      </c>
      <c r="C374" s="44">
        <v>1258.95</v>
      </c>
      <c r="D374" s="4" t="s">
        <v>2051</v>
      </c>
      <c r="E374" s="4">
        <v>892.0</v>
      </c>
      <c r="F374" s="44"/>
      <c r="G374" s="44">
        <f>'Anclar Formulas'!$F374*16%</f>
        <v>0</v>
      </c>
      <c r="H374" s="44"/>
      <c r="I374" s="44">
        <f>'Anclar Formulas'!$F374+'Anclar Formulas'!$G374</f>
        <v>0</v>
      </c>
    </row>
    <row r="375" ht="15.75" customHeight="1">
      <c r="A375" s="4" t="s">
        <v>2108</v>
      </c>
      <c r="B375" s="4" t="s">
        <v>2109</v>
      </c>
      <c r="C375" s="44">
        <v>1375.0</v>
      </c>
      <c r="D375" s="4" t="s">
        <v>2051</v>
      </c>
      <c r="E375" s="4">
        <v>917.0</v>
      </c>
      <c r="F375" s="44"/>
      <c r="G375" s="44">
        <f>'Anclar Formulas'!$F375*16%</f>
        <v>0</v>
      </c>
      <c r="H375" s="44"/>
      <c r="I375" s="44">
        <f>'Anclar Formulas'!$F375+'Anclar Formulas'!$G375</f>
        <v>0</v>
      </c>
    </row>
    <row r="376" ht="15.75" customHeight="1">
      <c r="A376" s="4" t="s">
        <v>2110</v>
      </c>
      <c r="B376" s="4" t="s">
        <v>2111</v>
      </c>
      <c r="C376" s="44">
        <v>2269.0</v>
      </c>
      <c r="D376" s="4" t="s">
        <v>2051</v>
      </c>
      <c r="E376" s="4">
        <v>99.0</v>
      </c>
      <c r="F376" s="44"/>
      <c r="G376" s="44">
        <f>'Anclar Formulas'!$F376*16%</f>
        <v>0</v>
      </c>
      <c r="H376" s="44"/>
      <c r="I376" s="44">
        <f>'Anclar Formulas'!$F376+'Anclar Formulas'!$G376</f>
        <v>0</v>
      </c>
    </row>
    <row r="377" ht="15.75" customHeight="1">
      <c r="A377" s="4" t="s">
        <v>2112</v>
      </c>
      <c r="B377" s="4" t="s">
        <v>2113</v>
      </c>
      <c r="C377" s="44">
        <v>1799.0</v>
      </c>
      <c r="D377" s="4" t="s">
        <v>2051</v>
      </c>
      <c r="E377" s="4">
        <v>972.0</v>
      </c>
      <c r="F377" s="44"/>
      <c r="G377" s="44">
        <f>'Anclar Formulas'!$F377*16%</f>
        <v>0</v>
      </c>
      <c r="H377" s="44"/>
      <c r="I377" s="44">
        <f>'Anclar Formulas'!$F377+'Anclar Formulas'!$G377</f>
        <v>0</v>
      </c>
    </row>
    <row r="378" ht="15.75" customHeight="1">
      <c r="A378" s="4" t="s">
        <v>2114</v>
      </c>
      <c r="B378" s="4" t="s">
        <v>2115</v>
      </c>
      <c r="C378" s="44">
        <v>1339.0</v>
      </c>
      <c r="D378" s="4" t="s">
        <v>2051</v>
      </c>
      <c r="E378" s="4">
        <v>35.0</v>
      </c>
      <c r="F378" s="44"/>
      <c r="G378" s="44">
        <f>'Anclar Formulas'!$F378*16%</f>
        <v>0</v>
      </c>
      <c r="H378" s="44"/>
      <c r="I378" s="44">
        <f>'Anclar Formulas'!$F378+'Anclar Formulas'!$G378</f>
        <v>0</v>
      </c>
    </row>
    <row r="379" ht="15.75" customHeight="1">
      <c r="A379" s="4" t="s">
        <v>2116</v>
      </c>
      <c r="B379" s="4" t="s">
        <v>2117</v>
      </c>
      <c r="C379" s="44">
        <v>486.3</v>
      </c>
      <c r="D379" s="4" t="s">
        <v>2051</v>
      </c>
      <c r="E379" s="4">
        <v>647.0</v>
      </c>
      <c r="F379" s="44"/>
      <c r="G379" s="44">
        <f>'Anclar Formulas'!$F379*16%</f>
        <v>0</v>
      </c>
      <c r="H379" s="44"/>
      <c r="I379" s="44">
        <f>'Anclar Formulas'!$F379+'Anclar Formulas'!$G379</f>
        <v>0</v>
      </c>
    </row>
    <row r="380" ht="15.75" customHeight="1">
      <c r="A380" s="4" t="s">
        <v>2118</v>
      </c>
      <c r="B380" s="4" t="s">
        <v>2119</v>
      </c>
      <c r="C380" s="44">
        <v>1549.92</v>
      </c>
      <c r="D380" s="4" t="s">
        <v>2051</v>
      </c>
      <c r="E380" s="4">
        <v>1240.0</v>
      </c>
      <c r="F380" s="44"/>
      <c r="G380" s="44">
        <f>'Anclar Formulas'!$F380*16%</f>
        <v>0</v>
      </c>
      <c r="H380" s="44"/>
      <c r="I380" s="44">
        <f>'Anclar Formulas'!$F380+'Anclar Formulas'!$G380</f>
        <v>0</v>
      </c>
    </row>
    <row r="381" ht="15.75" customHeight="1">
      <c r="A381" s="4" t="s">
        <v>2120</v>
      </c>
      <c r="B381" s="4" t="s">
        <v>2121</v>
      </c>
      <c r="C381" s="44">
        <v>3678.87</v>
      </c>
      <c r="D381" s="4" t="s">
        <v>2051</v>
      </c>
      <c r="E381" s="4">
        <v>296.0</v>
      </c>
      <c r="F381" s="44"/>
      <c r="G381" s="44">
        <f>'Anclar Formulas'!$F381*16%</f>
        <v>0</v>
      </c>
      <c r="H381" s="44"/>
      <c r="I381" s="44">
        <f>'Anclar Formulas'!$F381+'Anclar Formulas'!$G381</f>
        <v>0</v>
      </c>
    </row>
    <row r="382" ht="15.75" customHeight="1">
      <c r="A382" s="4" t="s">
        <v>2122</v>
      </c>
      <c r="B382" s="4" t="s">
        <v>2123</v>
      </c>
      <c r="C382" s="44">
        <v>104.44</v>
      </c>
      <c r="D382" s="4" t="s">
        <v>2051</v>
      </c>
      <c r="E382" s="4">
        <v>70.0</v>
      </c>
      <c r="F382" s="44"/>
      <c r="G382" s="44">
        <f>'Anclar Formulas'!$F382*16%</f>
        <v>0</v>
      </c>
      <c r="H382" s="44"/>
      <c r="I382" s="44">
        <f>'Anclar Formulas'!$F382+'Anclar Formulas'!$G382</f>
        <v>0</v>
      </c>
    </row>
    <row r="383" ht="15.75" customHeight="1">
      <c r="A383" s="4" t="s">
        <v>2124</v>
      </c>
      <c r="B383" s="4" t="s">
        <v>2125</v>
      </c>
      <c r="C383" s="44">
        <v>104.44</v>
      </c>
      <c r="D383" s="4" t="s">
        <v>2051</v>
      </c>
      <c r="E383" s="4">
        <v>868.0</v>
      </c>
      <c r="F383" s="44"/>
      <c r="G383" s="44">
        <f>'Anclar Formulas'!$F383*16%</f>
        <v>0</v>
      </c>
      <c r="H383" s="44"/>
      <c r="I383" s="44">
        <f>'Anclar Formulas'!$F383+'Anclar Formulas'!$G383</f>
        <v>0</v>
      </c>
    </row>
    <row r="384" ht="15.75" customHeight="1">
      <c r="A384" s="4" t="s">
        <v>2126</v>
      </c>
      <c r="B384" s="4" t="s">
        <v>2127</v>
      </c>
      <c r="C384" s="44">
        <v>1198.95</v>
      </c>
      <c r="D384" s="4" t="s">
        <v>2051</v>
      </c>
      <c r="E384" s="4">
        <v>56.0</v>
      </c>
      <c r="F384" s="44"/>
      <c r="G384" s="44">
        <f>'Anclar Formulas'!$F384*16%</f>
        <v>0</v>
      </c>
      <c r="H384" s="44"/>
      <c r="I384" s="44">
        <f>'Anclar Formulas'!$F384+'Anclar Formulas'!$G384</f>
        <v>0</v>
      </c>
    </row>
    <row r="385" ht="15.75" customHeight="1">
      <c r="A385" s="4" t="s">
        <v>2128</v>
      </c>
      <c r="B385" s="4" t="s">
        <v>2129</v>
      </c>
      <c r="C385" s="44">
        <v>1436.4</v>
      </c>
      <c r="D385" s="4" t="s">
        <v>2051</v>
      </c>
      <c r="E385" s="4">
        <v>1494.0</v>
      </c>
      <c r="F385" s="44"/>
      <c r="G385" s="44">
        <f>'Anclar Formulas'!$F385*16%</f>
        <v>0</v>
      </c>
      <c r="H385" s="44"/>
      <c r="I385" s="44">
        <f>'Anclar Formulas'!$F385+'Anclar Formulas'!$G385</f>
        <v>0</v>
      </c>
    </row>
    <row r="386" ht="15.75" customHeight="1">
      <c r="A386" s="4" t="s">
        <v>2130</v>
      </c>
      <c r="B386" s="4" t="s">
        <v>2131</v>
      </c>
      <c r="C386" s="44">
        <v>1700.4</v>
      </c>
      <c r="D386" s="4" t="s">
        <v>2051</v>
      </c>
      <c r="E386" s="4">
        <v>1359.0</v>
      </c>
      <c r="F386" s="44"/>
      <c r="G386" s="44">
        <f>'Anclar Formulas'!$F386*16%</f>
        <v>0</v>
      </c>
      <c r="H386" s="44"/>
      <c r="I386" s="44">
        <f>'Anclar Formulas'!$F386+'Anclar Formulas'!$G386</f>
        <v>0</v>
      </c>
    </row>
    <row r="387" ht="15.75" customHeight="1">
      <c r="A387" s="4" t="s">
        <v>2132</v>
      </c>
      <c r="B387" s="4" t="s">
        <v>2133</v>
      </c>
      <c r="C387" s="44">
        <v>1742.91</v>
      </c>
      <c r="D387" s="4" t="s">
        <v>2051</v>
      </c>
      <c r="E387" s="4">
        <v>1065.0</v>
      </c>
      <c r="F387" s="44"/>
      <c r="G387" s="44">
        <f>'Anclar Formulas'!$F387*16%</f>
        <v>0</v>
      </c>
      <c r="H387" s="44"/>
      <c r="I387" s="44">
        <f>'Anclar Formulas'!$F387+'Anclar Formulas'!$G387</f>
        <v>0</v>
      </c>
    </row>
    <row r="388" ht="15.75" customHeight="1">
      <c r="A388" s="4" t="s">
        <v>2134</v>
      </c>
      <c r="B388" s="4" t="s">
        <v>2135</v>
      </c>
      <c r="C388" s="44">
        <v>2124.53</v>
      </c>
      <c r="D388" s="4" t="s">
        <v>2051</v>
      </c>
      <c r="E388" s="4">
        <v>1218.0</v>
      </c>
      <c r="F388" s="44"/>
      <c r="G388" s="44">
        <f>'Anclar Formulas'!$F388*16%</f>
        <v>0</v>
      </c>
      <c r="H388" s="44"/>
      <c r="I388" s="44">
        <f>'Anclar Formulas'!$F388+'Anclar Formulas'!$G388</f>
        <v>0</v>
      </c>
    </row>
    <row r="389" ht="15.75" customHeight="1">
      <c r="A389" s="4" t="s">
        <v>2136</v>
      </c>
      <c r="B389" s="4" t="s">
        <v>2137</v>
      </c>
      <c r="C389" s="44">
        <v>3110.0</v>
      </c>
      <c r="D389" s="4" t="s">
        <v>2051</v>
      </c>
      <c r="E389" s="4">
        <v>827.0</v>
      </c>
      <c r="F389" s="44"/>
      <c r="G389" s="44">
        <f>'Anclar Formulas'!$F389*16%</f>
        <v>0</v>
      </c>
      <c r="H389" s="44"/>
      <c r="I389" s="44">
        <f>'Anclar Formulas'!$F389+'Anclar Formulas'!$G389</f>
        <v>0</v>
      </c>
    </row>
    <row r="390" ht="15.75" customHeight="1">
      <c r="A390" s="4" t="s">
        <v>2138</v>
      </c>
      <c r="B390" s="4" t="s">
        <v>2139</v>
      </c>
      <c r="C390" s="44">
        <v>4499.0</v>
      </c>
      <c r="D390" s="4" t="s">
        <v>2051</v>
      </c>
      <c r="E390" s="4">
        <v>1350.0</v>
      </c>
      <c r="F390" s="44"/>
      <c r="G390" s="44">
        <f>'Anclar Formulas'!$F390*16%</f>
        <v>0</v>
      </c>
      <c r="H390" s="44"/>
      <c r="I390" s="44">
        <f>'Anclar Formulas'!$F390+'Anclar Formulas'!$G390</f>
        <v>0</v>
      </c>
    </row>
    <row r="391" ht="15.75" customHeight="1">
      <c r="A391" s="4" t="s">
        <v>2140</v>
      </c>
      <c r="B391" s="4" t="s">
        <v>2141</v>
      </c>
      <c r="C391" s="44">
        <v>592.97</v>
      </c>
      <c r="D391" s="4" t="s">
        <v>2051</v>
      </c>
      <c r="E391" s="4">
        <v>185.0</v>
      </c>
      <c r="F391" s="44"/>
      <c r="G391" s="44">
        <f>'Anclar Formulas'!$F391*16%</f>
        <v>0</v>
      </c>
      <c r="H391" s="44"/>
      <c r="I391" s="44">
        <f>'Anclar Formulas'!$F391+'Anclar Formulas'!$G391</f>
        <v>0</v>
      </c>
    </row>
    <row r="392" ht="15.75" customHeight="1">
      <c r="A392" s="4" t="s">
        <v>2142</v>
      </c>
      <c r="B392" s="4" t="s">
        <v>2143</v>
      </c>
      <c r="C392" s="44">
        <v>935.11</v>
      </c>
      <c r="D392" s="4" t="s">
        <v>2051</v>
      </c>
      <c r="E392" s="4">
        <v>623.0</v>
      </c>
      <c r="F392" s="44"/>
      <c r="G392" s="44">
        <f>'Anclar Formulas'!$F392*16%</f>
        <v>0</v>
      </c>
      <c r="H392" s="44"/>
      <c r="I392" s="44">
        <f>'Anclar Formulas'!$F392+'Anclar Formulas'!$G392</f>
        <v>0</v>
      </c>
    </row>
    <row r="393" ht="15.75" customHeight="1">
      <c r="A393" s="4" t="s">
        <v>2144</v>
      </c>
      <c r="B393" s="4" t="s">
        <v>2145</v>
      </c>
      <c r="C393" s="44">
        <v>2737.41</v>
      </c>
      <c r="D393" s="4" t="s">
        <v>2051</v>
      </c>
      <c r="E393" s="4">
        <v>1320.0</v>
      </c>
      <c r="F393" s="44"/>
      <c r="G393" s="44">
        <f>'Anclar Formulas'!$F393*16%</f>
        <v>0</v>
      </c>
      <c r="H393" s="44"/>
      <c r="I393" s="44">
        <f>'Anclar Formulas'!$F393+'Anclar Formulas'!$G393</f>
        <v>0</v>
      </c>
    </row>
    <row r="394" ht="15.75" customHeight="1">
      <c r="A394" s="4" t="s">
        <v>2146</v>
      </c>
      <c r="B394" s="4" t="s">
        <v>2147</v>
      </c>
      <c r="C394" s="44">
        <v>115.57</v>
      </c>
      <c r="D394" s="4" t="s">
        <v>2051</v>
      </c>
      <c r="E394" s="4">
        <v>586.0</v>
      </c>
      <c r="F394" s="44"/>
      <c r="G394" s="44">
        <f>'Anclar Formulas'!$F394*16%</f>
        <v>0</v>
      </c>
      <c r="H394" s="44"/>
      <c r="I394" s="44">
        <f>'Anclar Formulas'!$F394+'Anclar Formulas'!$G394</f>
        <v>0</v>
      </c>
    </row>
    <row r="395" ht="15.75" customHeight="1">
      <c r="A395" s="4" t="s">
        <v>2148</v>
      </c>
      <c r="B395" s="4" t="s">
        <v>2149</v>
      </c>
      <c r="C395" s="44">
        <v>114.7</v>
      </c>
      <c r="D395" s="4" t="s">
        <v>2051</v>
      </c>
      <c r="E395" s="4">
        <v>757.0</v>
      </c>
      <c r="F395" s="44"/>
      <c r="G395" s="44">
        <f>'Anclar Formulas'!$F395*16%</f>
        <v>0</v>
      </c>
      <c r="H395" s="44"/>
      <c r="I395" s="44">
        <f>'Anclar Formulas'!$F395+'Anclar Formulas'!$G395</f>
        <v>0</v>
      </c>
    </row>
    <row r="396" ht="15.75" customHeight="1">
      <c r="A396" s="4" t="s">
        <v>2150</v>
      </c>
      <c r="B396" s="4" t="s">
        <v>2151</v>
      </c>
      <c r="C396" s="44">
        <v>114.7</v>
      </c>
      <c r="D396" s="4" t="s">
        <v>2051</v>
      </c>
      <c r="E396" s="4">
        <v>119.0</v>
      </c>
      <c r="F396" s="44"/>
      <c r="G396" s="44">
        <f>'Anclar Formulas'!$F396*16%</f>
        <v>0</v>
      </c>
      <c r="H396" s="44"/>
      <c r="I396" s="44">
        <f>'Anclar Formulas'!$F396+'Anclar Formulas'!$G396</f>
        <v>0</v>
      </c>
    </row>
    <row r="397" ht="15.75" customHeight="1">
      <c r="A397" s="4" t="s">
        <v>2152</v>
      </c>
      <c r="B397" s="4" t="s">
        <v>2153</v>
      </c>
      <c r="C397" s="44">
        <v>176.74</v>
      </c>
      <c r="D397" s="4" t="s">
        <v>2051</v>
      </c>
      <c r="E397" s="4">
        <v>1474.0</v>
      </c>
      <c r="F397" s="44"/>
      <c r="G397" s="44">
        <f>'Anclar Formulas'!$F397*16%</f>
        <v>0</v>
      </c>
      <c r="H397" s="44"/>
      <c r="I397" s="44">
        <f>'Anclar Formulas'!$F397+'Anclar Formulas'!$G397</f>
        <v>0</v>
      </c>
    </row>
    <row r="398" ht="15.75" customHeight="1">
      <c r="A398" s="4" t="s">
        <v>2154</v>
      </c>
      <c r="B398" s="4" t="s">
        <v>2155</v>
      </c>
      <c r="C398" s="44">
        <v>200.86</v>
      </c>
      <c r="D398" s="4" t="s">
        <v>2051</v>
      </c>
      <c r="E398" s="4">
        <v>844.0</v>
      </c>
      <c r="F398" s="44"/>
      <c r="G398" s="44">
        <f>'Anclar Formulas'!$F398*16%</f>
        <v>0</v>
      </c>
      <c r="H398" s="44"/>
      <c r="I398" s="44">
        <f>'Anclar Formulas'!$F398+'Anclar Formulas'!$G398</f>
        <v>0</v>
      </c>
    </row>
    <row r="399" ht="15.75" customHeight="1">
      <c r="A399" s="4" t="s">
        <v>2156</v>
      </c>
      <c r="B399" s="4" t="s">
        <v>2157</v>
      </c>
      <c r="C399" s="44">
        <v>200.3</v>
      </c>
      <c r="D399" s="4" t="s">
        <v>2051</v>
      </c>
      <c r="E399" s="4">
        <v>1342.0</v>
      </c>
      <c r="F399" s="44"/>
      <c r="G399" s="44">
        <f>'Anclar Formulas'!$F399*16%</f>
        <v>0</v>
      </c>
      <c r="H399" s="44"/>
      <c r="I399" s="44">
        <f>'Anclar Formulas'!$F399+'Anclar Formulas'!$G399</f>
        <v>0</v>
      </c>
    </row>
    <row r="400" ht="15.75" customHeight="1">
      <c r="A400" s="4" t="s">
        <v>2158</v>
      </c>
      <c r="B400" s="4" t="s">
        <v>2159</v>
      </c>
      <c r="C400" s="44">
        <v>108.6</v>
      </c>
      <c r="D400" s="4" t="s">
        <v>2051</v>
      </c>
      <c r="E400" s="4">
        <v>235.0</v>
      </c>
      <c r="F400" s="44"/>
      <c r="G400" s="44">
        <f>'Anclar Formulas'!$F400*16%</f>
        <v>0</v>
      </c>
      <c r="H400" s="44"/>
      <c r="I400" s="44">
        <f>'Anclar Formulas'!$F400+'Anclar Formulas'!$G400</f>
        <v>0</v>
      </c>
    </row>
    <row r="401" ht="15.75" customHeight="1">
      <c r="A401" s="4" t="s">
        <v>2160</v>
      </c>
      <c r="B401" s="4" t="s">
        <v>2161</v>
      </c>
      <c r="C401" s="44">
        <v>108.6</v>
      </c>
      <c r="D401" s="4" t="s">
        <v>2051</v>
      </c>
      <c r="E401" s="4">
        <v>361.0</v>
      </c>
      <c r="F401" s="44"/>
      <c r="G401" s="44">
        <f>'Anclar Formulas'!$F401*16%</f>
        <v>0</v>
      </c>
      <c r="H401" s="44"/>
      <c r="I401" s="44">
        <f>'Anclar Formulas'!$F401+'Anclar Formulas'!$G401</f>
        <v>0</v>
      </c>
    </row>
    <row r="402" ht="15.75" customHeight="1">
      <c r="A402" s="4" t="s">
        <v>2162</v>
      </c>
      <c r="B402" s="4" t="s">
        <v>2163</v>
      </c>
      <c r="C402" s="44">
        <v>3365.02</v>
      </c>
      <c r="D402" s="4" t="s">
        <v>2051</v>
      </c>
      <c r="E402" s="4">
        <v>1289.0</v>
      </c>
      <c r="F402" s="44"/>
      <c r="G402" s="44">
        <f>'Anclar Formulas'!$F402*16%</f>
        <v>0</v>
      </c>
      <c r="H402" s="44"/>
      <c r="I402" s="44">
        <f>'Anclar Formulas'!$F402+'Anclar Formulas'!$G402</f>
        <v>0</v>
      </c>
    </row>
    <row r="403" ht="15.75" customHeight="1">
      <c r="A403" s="4" t="s">
        <v>2164</v>
      </c>
      <c r="B403" s="4" t="s">
        <v>2165</v>
      </c>
      <c r="C403" s="44">
        <v>3512.81</v>
      </c>
      <c r="D403" s="4" t="s">
        <v>2051</v>
      </c>
      <c r="E403" s="4">
        <v>1355.0</v>
      </c>
      <c r="F403" s="44"/>
      <c r="G403" s="44">
        <f>'Anclar Formulas'!$F403*16%</f>
        <v>0</v>
      </c>
      <c r="H403" s="44"/>
      <c r="I403" s="44">
        <f>'Anclar Formulas'!$F403+'Anclar Formulas'!$G403</f>
        <v>0</v>
      </c>
    </row>
    <row r="404" ht="15.75" customHeight="1">
      <c r="A404" s="4" t="s">
        <v>2166</v>
      </c>
      <c r="B404" s="4" t="s">
        <v>2167</v>
      </c>
      <c r="C404" s="44">
        <v>3514.95</v>
      </c>
      <c r="D404" s="4" t="s">
        <v>2051</v>
      </c>
      <c r="E404" s="4">
        <v>954.0</v>
      </c>
      <c r="F404" s="44"/>
      <c r="G404" s="44">
        <f>'Anclar Formulas'!$F404*16%</f>
        <v>0</v>
      </c>
      <c r="H404" s="44"/>
      <c r="I404" s="44">
        <f>'Anclar Formulas'!$F404+'Anclar Formulas'!$G404</f>
        <v>0</v>
      </c>
    </row>
    <row r="405" ht="15.75" customHeight="1">
      <c r="A405" s="4" t="s">
        <v>2168</v>
      </c>
      <c r="B405" s="4" t="s">
        <v>2169</v>
      </c>
      <c r="C405" s="44">
        <v>3514.95</v>
      </c>
      <c r="D405" s="4" t="s">
        <v>2051</v>
      </c>
      <c r="E405" s="4">
        <v>975.0</v>
      </c>
      <c r="F405" s="44"/>
      <c r="G405" s="44">
        <f>'Anclar Formulas'!$F405*16%</f>
        <v>0</v>
      </c>
      <c r="H405" s="44"/>
      <c r="I405" s="44">
        <f>'Anclar Formulas'!$F405+'Anclar Formulas'!$G405</f>
        <v>0</v>
      </c>
    </row>
    <row r="406" ht="15.75" customHeight="1">
      <c r="A406" s="4" t="s">
        <v>2170</v>
      </c>
      <c r="B406" s="4" t="s">
        <v>2171</v>
      </c>
      <c r="C406" s="44">
        <v>3514.95</v>
      </c>
      <c r="D406" s="4" t="s">
        <v>2051</v>
      </c>
      <c r="E406" s="4">
        <v>986.0</v>
      </c>
      <c r="F406" s="44"/>
      <c r="G406" s="44">
        <f>'Anclar Formulas'!$F406*16%</f>
        <v>0</v>
      </c>
      <c r="H406" s="44"/>
      <c r="I406" s="44">
        <f>'Anclar Formulas'!$F406+'Anclar Formulas'!$G406</f>
        <v>0</v>
      </c>
    </row>
    <row r="407" ht="15.75" customHeight="1">
      <c r="A407" s="4" t="s">
        <v>2172</v>
      </c>
      <c r="B407" s="4" t="s">
        <v>2173</v>
      </c>
      <c r="C407" s="44">
        <v>5548.25</v>
      </c>
      <c r="D407" s="4" t="s">
        <v>2051</v>
      </c>
      <c r="E407" s="4">
        <v>751.0</v>
      </c>
      <c r="F407" s="44"/>
      <c r="G407" s="44">
        <f>'Anclar Formulas'!$F407*16%</f>
        <v>0</v>
      </c>
      <c r="H407" s="44"/>
      <c r="I407" s="44">
        <f>'Anclar Formulas'!$F407+'Anclar Formulas'!$G407</f>
        <v>0</v>
      </c>
    </row>
    <row r="408" ht="15.75" customHeight="1">
      <c r="A408" s="4" t="s">
        <v>2174</v>
      </c>
      <c r="B408" s="4" t="s">
        <v>2175</v>
      </c>
      <c r="C408" s="44">
        <v>5108.13</v>
      </c>
      <c r="D408" s="4" t="s">
        <v>2051</v>
      </c>
      <c r="E408" s="4">
        <v>769.0</v>
      </c>
      <c r="F408" s="44"/>
      <c r="G408" s="44">
        <f>'Anclar Formulas'!$F408*16%</f>
        <v>0</v>
      </c>
      <c r="H408" s="44"/>
      <c r="I408" s="44">
        <f>'Anclar Formulas'!$F408+'Anclar Formulas'!$G408</f>
        <v>0</v>
      </c>
    </row>
    <row r="409" ht="15.75" customHeight="1">
      <c r="A409" s="4" t="s">
        <v>2176</v>
      </c>
      <c r="B409" s="4" t="s">
        <v>2177</v>
      </c>
      <c r="C409" s="44">
        <v>188.87</v>
      </c>
      <c r="D409" s="4" t="s">
        <v>2051</v>
      </c>
      <c r="E409" s="4">
        <v>622.0</v>
      </c>
      <c r="F409" s="44"/>
      <c r="G409" s="44">
        <f>'Anclar Formulas'!$F409*16%</f>
        <v>0</v>
      </c>
      <c r="H409" s="44"/>
      <c r="I409" s="44">
        <f>'Anclar Formulas'!$F409+'Anclar Formulas'!$G409</f>
        <v>0</v>
      </c>
    </row>
    <row r="410" ht="15.75" customHeight="1">
      <c r="A410" s="4" t="s">
        <v>2178</v>
      </c>
      <c r="B410" s="4" t="s">
        <v>2179</v>
      </c>
      <c r="C410" s="44">
        <v>3761.08</v>
      </c>
      <c r="D410" s="4" t="s">
        <v>2051</v>
      </c>
      <c r="E410" s="4">
        <v>1152.0</v>
      </c>
      <c r="F410" s="44"/>
      <c r="G410" s="44">
        <f>'Anclar Formulas'!$F410*16%</f>
        <v>0</v>
      </c>
      <c r="H410" s="44"/>
      <c r="I410" s="44">
        <f>'Anclar Formulas'!$F410+'Anclar Formulas'!$G410</f>
        <v>0</v>
      </c>
    </row>
    <row r="411" ht="15.75" customHeight="1">
      <c r="A411" s="4" t="s">
        <v>2180</v>
      </c>
      <c r="B411" s="4" t="s">
        <v>2181</v>
      </c>
      <c r="C411" s="44">
        <v>1321.15</v>
      </c>
      <c r="D411" s="4" t="s">
        <v>2051</v>
      </c>
      <c r="E411" s="4">
        <v>1388.0</v>
      </c>
      <c r="F411" s="44"/>
      <c r="G411" s="44">
        <f>'Anclar Formulas'!$F411*16%</f>
        <v>0</v>
      </c>
      <c r="H411" s="44"/>
      <c r="I411" s="44">
        <f>'Anclar Formulas'!$F411+'Anclar Formulas'!$G411</f>
        <v>0</v>
      </c>
    </row>
    <row r="412" ht="15.75" customHeight="1">
      <c r="A412" s="4" t="s">
        <v>2182</v>
      </c>
      <c r="B412" s="4" t="s">
        <v>2183</v>
      </c>
      <c r="C412" s="44">
        <v>1627.47</v>
      </c>
      <c r="D412" s="4" t="s">
        <v>2051</v>
      </c>
      <c r="E412" s="4">
        <v>987.0</v>
      </c>
      <c r="F412" s="44"/>
      <c r="G412" s="44">
        <f>'Anclar Formulas'!$F412*16%</f>
        <v>0</v>
      </c>
      <c r="H412" s="44"/>
      <c r="I412" s="44">
        <f>'Anclar Formulas'!$F412+'Anclar Formulas'!$G412</f>
        <v>0</v>
      </c>
    </row>
    <row r="413" ht="15.75" customHeight="1">
      <c r="A413" s="4" t="s">
        <v>2184</v>
      </c>
      <c r="B413" s="4" t="s">
        <v>2185</v>
      </c>
      <c r="C413" s="44">
        <v>15.25</v>
      </c>
      <c r="D413" s="4" t="s">
        <v>2051</v>
      </c>
      <c r="E413" s="4">
        <v>471.0</v>
      </c>
      <c r="F413" s="44"/>
      <c r="G413" s="44">
        <f>'Anclar Formulas'!$F413*16%</f>
        <v>0</v>
      </c>
      <c r="H413" s="44"/>
      <c r="I413" s="44">
        <f>'Anclar Formulas'!$F413+'Anclar Formulas'!$G413</f>
        <v>0</v>
      </c>
    </row>
    <row r="414" ht="15.75" customHeight="1">
      <c r="A414" s="4" t="s">
        <v>2186</v>
      </c>
      <c r="B414" s="4" t="s">
        <v>2187</v>
      </c>
      <c r="C414" s="44">
        <v>25.56</v>
      </c>
      <c r="D414" s="4" t="s">
        <v>2051</v>
      </c>
      <c r="E414" s="4">
        <v>644.0</v>
      </c>
      <c r="F414" s="44"/>
      <c r="G414" s="44">
        <f>'Anclar Formulas'!$F414*16%</f>
        <v>0</v>
      </c>
      <c r="H414" s="44"/>
      <c r="I414" s="44">
        <f>'Anclar Formulas'!$F414+'Anclar Formulas'!$G414</f>
        <v>0</v>
      </c>
    </row>
    <row r="415" ht="15.75" customHeight="1">
      <c r="A415" s="4" t="s">
        <v>2188</v>
      </c>
      <c r="B415" s="4" t="s">
        <v>2189</v>
      </c>
      <c r="C415" s="44">
        <v>154.85</v>
      </c>
      <c r="D415" s="4" t="s">
        <v>2051</v>
      </c>
      <c r="E415" s="4">
        <v>17.0</v>
      </c>
      <c r="F415" s="44"/>
      <c r="G415" s="44">
        <f>'Anclar Formulas'!$F415*16%</f>
        <v>0</v>
      </c>
      <c r="H415" s="44"/>
      <c r="I415" s="44">
        <f>'Anclar Formulas'!$F415+'Anclar Formulas'!$G415</f>
        <v>0</v>
      </c>
    </row>
    <row r="416" ht="15.75" customHeight="1">
      <c r="A416" s="4" t="s">
        <v>2190</v>
      </c>
      <c r="B416" s="4" t="s">
        <v>2191</v>
      </c>
      <c r="C416" s="44">
        <v>341.62</v>
      </c>
      <c r="D416" s="4" t="s">
        <v>2051</v>
      </c>
      <c r="E416" s="4">
        <v>708.0</v>
      </c>
      <c r="F416" s="44"/>
      <c r="G416" s="44">
        <f>'Anclar Formulas'!$F416*16%</f>
        <v>0</v>
      </c>
      <c r="H416" s="44"/>
      <c r="I416" s="44">
        <f>'Anclar Formulas'!$F416+'Anclar Formulas'!$G416</f>
        <v>0</v>
      </c>
    </row>
    <row r="417" ht="15.75" customHeight="1">
      <c r="A417" s="4" t="s">
        <v>2192</v>
      </c>
      <c r="B417" s="4" t="s">
        <v>2193</v>
      </c>
      <c r="C417" s="44">
        <v>97.58</v>
      </c>
      <c r="D417" s="4" t="s">
        <v>2051</v>
      </c>
      <c r="E417" s="4">
        <v>1309.0</v>
      </c>
      <c r="F417" s="44"/>
      <c r="G417" s="44">
        <f>'Anclar Formulas'!$F417*16%</f>
        <v>0</v>
      </c>
      <c r="H417" s="44"/>
      <c r="I417" s="44">
        <f>'Anclar Formulas'!$F417+'Anclar Formulas'!$G417</f>
        <v>0</v>
      </c>
    </row>
    <row r="418" ht="15.75" customHeight="1">
      <c r="A418" s="4" t="s">
        <v>2194</v>
      </c>
      <c r="B418" s="4" t="s">
        <v>2195</v>
      </c>
      <c r="C418" s="44">
        <v>120.95</v>
      </c>
      <c r="D418" s="4" t="s">
        <v>2051</v>
      </c>
      <c r="E418" s="4">
        <v>1142.0</v>
      </c>
      <c r="F418" s="44"/>
      <c r="G418" s="44">
        <f>'Anclar Formulas'!$F418*16%</f>
        <v>0</v>
      </c>
      <c r="H418" s="44"/>
      <c r="I418" s="44">
        <f>'Anclar Formulas'!$F418+'Anclar Formulas'!$G418</f>
        <v>0</v>
      </c>
    </row>
    <row r="419" ht="15.75" customHeight="1">
      <c r="A419" s="4" t="s">
        <v>2196</v>
      </c>
      <c r="B419" s="4" t="s">
        <v>2197</v>
      </c>
      <c r="C419" s="44">
        <v>5500.0</v>
      </c>
      <c r="D419" s="4" t="s">
        <v>2051</v>
      </c>
      <c r="E419" s="4">
        <v>510.0</v>
      </c>
      <c r="F419" s="44"/>
      <c r="G419" s="44">
        <f>'Anclar Formulas'!$F419*16%</f>
        <v>0</v>
      </c>
      <c r="H419" s="44"/>
      <c r="I419" s="44">
        <f>'Anclar Formulas'!$F419+'Anclar Formulas'!$G419</f>
        <v>0</v>
      </c>
    </row>
    <row r="420" ht="15.75" customHeight="1">
      <c r="A420" s="4" t="s">
        <v>2198</v>
      </c>
      <c r="B420" s="4" t="s">
        <v>2199</v>
      </c>
      <c r="C420" s="44">
        <v>179.88</v>
      </c>
      <c r="D420" s="4" t="s">
        <v>2051</v>
      </c>
      <c r="E420" s="4">
        <v>674.0</v>
      </c>
      <c r="F420" s="44"/>
      <c r="G420" s="44">
        <f>'Anclar Formulas'!$F420*16%</f>
        <v>0</v>
      </c>
      <c r="H420" s="44"/>
      <c r="I420" s="44">
        <f>'Anclar Formulas'!$F420+'Anclar Formulas'!$G420</f>
        <v>0</v>
      </c>
    </row>
    <row r="421" ht="15.75" customHeight="1">
      <c r="A421" s="4" t="s">
        <v>2200</v>
      </c>
      <c r="B421" s="4" t="s">
        <v>2201</v>
      </c>
      <c r="C421" s="44">
        <v>3905.19</v>
      </c>
      <c r="D421" s="4" t="s">
        <v>2051</v>
      </c>
      <c r="E421" s="4">
        <v>710.0</v>
      </c>
      <c r="F421" s="44"/>
      <c r="G421" s="44">
        <f>'Anclar Formulas'!$F421*16%</f>
        <v>0</v>
      </c>
      <c r="H421" s="44"/>
      <c r="I421" s="44">
        <f>'Anclar Formulas'!$F421+'Anclar Formulas'!$G421</f>
        <v>0</v>
      </c>
    </row>
    <row r="422" ht="15.75" customHeight="1">
      <c r="A422" s="4" t="s">
        <v>2202</v>
      </c>
      <c r="B422" s="4" t="s">
        <v>2203</v>
      </c>
      <c r="C422" s="44">
        <v>1568.26</v>
      </c>
      <c r="D422" s="4" t="s">
        <v>2051</v>
      </c>
      <c r="E422" s="4">
        <v>1102.0</v>
      </c>
      <c r="F422" s="44"/>
      <c r="G422" s="44">
        <f>'Anclar Formulas'!$F422*16%</f>
        <v>0</v>
      </c>
      <c r="H422" s="44"/>
      <c r="I422" s="44">
        <f>'Anclar Formulas'!$F422+'Anclar Formulas'!$G422</f>
        <v>0</v>
      </c>
    </row>
    <row r="423" ht="15.75" customHeight="1">
      <c r="A423" s="4" t="s">
        <v>2204</v>
      </c>
      <c r="B423" s="4" t="s">
        <v>2205</v>
      </c>
      <c r="C423" s="44">
        <v>9824.05</v>
      </c>
      <c r="D423" s="4" t="s">
        <v>2051</v>
      </c>
      <c r="E423" s="4">
        <v>236.0</v>
      </c>
      <c r="F423" s="44"/>
      <c r="G423" s="44">
        <f>'Anclar Formulas'!$F423*16%</f>
        <v>0</v>
      </c>
      <c r="H423" s="44"/>
      <c r="I423" s="44">
        <f>'Anclar Formulas'!$F423+'Anclar Formulas'!$G423</f>
        <v>0</v>
      </c>
    </row>
    <row r="424" ht="15.75" customHeight="1">
      <c r="A424" s="4" t="s">
        <v>2206</v>
      </c>
      <c r="B424" s="4" t="s">
        <v>2207</v>
      </c>
      <c r="C424" s="44">
        <v>0.01</v>
      </c>
      <c r="D424" s="4" t="s">
        <v>2051</v>
      </c>
      <c r="E424" s="4">
        <v>505.0</v>
      </c>
      <c r="F424" s="44"/>
      <c r="G424" s="44">
        <f>'Anclar Formulas'!$F424*16%</f>
        <v>0</v>
      </c>
      <c r="H424" s="44"/>
      <c r="I424" s="44">
        <f>'Anclar Formulas'!$F424+'Anclar Formulas'!$G424</f>
        <v>0</v>
      </c>
    </row>
    <row r="425" ht="15.75" customHeight="1">
      <c r="A425" s="4" t="s">
        <v>2208</v>
      </c>
      <c r="B425" s="4" t="s">
        <v>2209</v>
      </c>
      <c r="C425" s="44">
        <v>0.01</v>
      </c>
      <c r="D425" s="4" t="s">
        <v>2051</v>
      </c>
      <c r="E425" s="4">
        <v>1153.0</v>
      </c>
      <c r="F425" s="44"/>
      <c r="G425" s="44">
        <f>'Anclar Formulas'!$F425*16%</f>
        <v>0</v>
      </c>
      <c r="H425" s="44"/>
      <c r="I425" s="44">
        <f>'Anclar Formulas'!$F425+'Anclar Formulas'!$G425</f>
        <v>0</v>
      </c>
    </row>
    <row r="426" ht="15.75" customHeight="1">
      <c r="A426" s="4" t="s">
        <v>2210</v>
      </c>
      <c r="B426" s="4" t="s">
        <v>2211</v>
      </c>
      <c r="C426" s="44">
        <v>0.01</v>
      </c>
      <c r="D426" s="4" t="s">
        <v>2051</v>
      </c>
      <c r="E426" s="4">
        <v>385.0</v>
      </c>
      <c r="F426" s="44"/>
      <c r="G426" s="44">
        <f>'Anclar Formulas'!$F426*16%</f>
        <v>0</v>
      </c>
      <c r="H426" s="44"/>
      <c r="I426" s="44">
        <f>'Anclar Formulas'!$F426+'Anclar Formulas'!$G426</f>
        <v>0</v>
      </c>
    </row>
    <row r="427" ht="15.75" customHeight="1">
      <c r="A427" s="4" t="s">
        <v>2212</v>
      </c>
      <c r="B427" s="4" t="s">
        <v>2213</v>
      </c>
      <c r="C427" s="44">
        <v>0.01</v>
      </c>
      <c r="D427" s="4" t="s">
        <v>2051</v>
      </c>
      <c r="E427" s="4">
        <v>205.0</v>
      </c>
      <c r="F427" s="44"/>
      <c r="G427" s="44">
        <f>'Anclar Formulas'!$F427*16%</f>
        <v>0</v>
      </c>
      <c r="H427" s="44"/>
      <c r="I427" s="44">
        <f>'Anclar Formulas'!$F427+'Anclar Formulas'!$G427</f>
        <v>0</v>
      </c>
    </row>
    <row r="428" ht="15.75" customHeight="1">
      <c r="A428" s="4" t="s">
        <v>2214</v>
      </c>
      <c r="B428" s="4" t="s">
        <v>2215</v>
      </c>
      <c r="C428" s="44">
        <v>1732.2</v>
      </c>
      <c r="D428" s="4" t="s">
        <v>2051</v>
      </c>
      <c r="E428" s="4">
        <v>74.0</v>
      </c>
      <c r="F428" s="44"/>
      <c r="G428" s="44">
        <f>'Anclar Formulas'!$F428*16%</f>
        <v>0</v>
      </c>
      <c r="H428" s="44"/>
      <c r="I428" s="44">
        <f>'Anclar Formulas'!$F428+'Anclar Formulas'!$G428</f>
        <v>0</v>
      </c>
    </row>
    <row r="429" ht="15.75" customHeight="1">
      <c r="A429" s="4" t="s">
        <v>2216</v>
      </c>
      <c r="B429" s="4" t="s">
        <v>2217</v>
      </c>
      <c r="C429" s="44">
        <v>15813.29</v>
      </c>
      <c r="D429" s="4" t="s">
        <v>2051</v>
      </c>
      <c r="E429" s="4">
        <v>599.0</v>
      </c>
      <c r="F429" s="44"/>
      <c r="G429" s="44">
        <f>'Anclar Formulas'!$F429*16%</f>
        <v>0</v>
      </c>
      <c r="H429" s="44"/>
      <c r="I429" s="44">
        <f>'Anclar Formulas'!$F429+'Anclar Formulas'!$G429</f>
        <v>0</v>
      </c>
    </row>
    <row r="430" ht="15.75" customHeight="1">
      <c r="A430" s="4" t="s">
        <v>2218</v>
      </c>
      <c r="B430" s="4" t="s">
        <v>2219</v>
      </c>
      <c r="C430" s="44">
        <v>156.0</v>
      </c>
      <c r="D430" s="4" t="s">
        <v>2051</v>
      </c>
      <c r="E430" s="4">
        <v>1384.0</v>
      </c>
      <c r="F430" s="44"/>
      <c r="G430" s="44">
        <f>'Anclar Formulas'!$F430*16%</f>
        <v>0</v>
      </c>
      <c r="H430" s="44"/>
      <c r="I430" s="44">
        <f>'Anclar Formulas'!$F430+'Anclar Formulas'!$G430</f>
        <v>0</v>
      </c>
    </row>
    <row r="431" ht="15.75" customHeight="1">
      <c r="A431" s="4" t="s">
        <v>2220</v>
      </c>
      <c r="B431" s="4" t="s">
        <v>2221</v>
      </c>
      <c r="C431" s="44">
        <v>1.0</v>
      </c>
      <c r="D431" s="4" t="s">
        <v>2051</v>
      </c>
      <c r="E431" s="4">
        <v>934.0</v>
      </c>
      <c r="F431" s="44"/>
      <c r="G431" s="44">
        <f>'Anclar Formulas'!$F431*16%</f>
        <v>0</v>
      </c>
      <c r="H431" s="44"/>
      <c r="I431" s="44">
        <f>'Anclar Formulas'!$F431+'Anclar Formulas'!$G431</f>
        <v>0</v>
      </c>
    </row>
    <row r="432" ht="15.75" customHeight="1">
      <c r="A432" s="4" t="s">
        <v>2222</v>
      </c>
      <c r="B432" s="4" t="s">
        <v>2223</v>
      </c>
      <c r="C432" s="44">
        <v>579.0</v>
      </c>
      <c r="D432" s="4" t="s">
        <v>2051</v>
      </c>
      <c r="E432" s="4">
        <v>998.0</v>
      </c>
      <c r="F432" s="44"/>
      <c r="G432" s="44">
        <f>'Anclar Formulas'!$F432*16%</f>
        <v>0</v>
      </c>
      <c r="H432" s="44"/>
      <c r="I432" s="44">
        <f>'Anclar Formulas'!$F432+'Anclar Formulas'!$G432</f>
        <v>0</v>
      </c>
    </row>
    <row r="433" ht="15.75" customHeight="1">
      <c r="A433" s="4" t="s">
        <v>2224</v>
      </c>
      <c r="B433" s="4" t="s">
        <v>2225</v>
      </c>
      <c r="C433" s="44">
        <v>719.0</v>
      </c>
      <c r="D433" s="4" t="s">
        <v>2051</v>
      </c>
      <c r="E433" s="4">
        <v>1083.0</v>
      </c>
      <c r="F433" s="44"/>
      <c r="G433" s="44">
        <f>'Anclar Formulas'!$F433*16%</f>
        <v>0</v>
      </c>
      <c r="H433" s="44"/>
      <c r="I433" s="44">
        <f>'Anclar Formulas'!$F433+'Anclar Formulas'!$G433</f>
        <v>0</v>
      </c>
    </row>
    <row r="434" ht="15.75" customHeight="1">
      <c r="A434" s="4" t="s">
        <v>2226</v>
      </c>
      <c r="B434" s="4" t="s">
        <v>2227</v>
      </c>
      <c r="C434" s="44">
        <v>80.8</v>
      </c>
      <c r="D434" s="4" t="s">
        <v>2051</v>
      </c>
      <c r="E434" s="4">
        <v>599.0</v>
      </c>
      <c r="F434" s="44"/>
      <c r="G434" s="44">
        <f>'Anclar Formulas'!$F434*16%</f>
        <v>0</v>
      </c>
      <c r="H434" s="44"/>
      <c r="I434" s="44">
        <f>'Anclar Formulas'!$F434+'Anclar Formulas'!$G434</f>
        <v>0</v>
      </c>
    </row>
    <row r="435" ht="15.75" customHeight="1">
      <c r="A435" s="4" t="s">
        <v>2228</v>
      </c>
      <c r="B435" s="4" t="s">
        <v>2229</v>
      </c>
      <c r="C435" s="44">
        <v>2209.0</v>
      </c>
      <c r="D435" s="4" t="s">
        <v>2051</v>
      </c>
      <c r="E435" s="4">
        <v>223.0</v>
      </c>
      <c r="F435" s="44"/>
      <c r="G435" s="44">
        <f>'Anclar Formulas'!$F435*16%</f>
        <v>0</v>
      </c>
      <c r="H435" s="44"/>
      <c r="I435" s="44">
        <f>'Anclar Formulas'!$F435+'Anclar Formulas'!$G435</f>
        <v>0</v>
      </c>
    </row>
    <row r="436" ht="15.75" customHeight="1">
      <c r="A436" s="4" t="s">
        <v>2230</v>
      </c>
      <c r="B436" s="4" t="s">
        <v>2231</v>
      </c>
      <c r="C436" s="44">
        <v>731.8</v>
      </c>
      <c r="D436" s="4" t="s">
        <v>2051</v>
      </c>
      <c r="E436" s="4">
        <v>282.0</v>
      </c>
      <c r="F436" s="44"/>
      <c r="G436" s="44">
        <f>'Anclar Formulas'!$F436*16%</f>
        <v>0</v>
      </c>
      <c r="H436" s="44"/>
      <c r="I436" s="44">
        <f>'Anclar Formulas'!$F436+'Anclar Formulas'!$G436</f>
        <v>0</v>
      </c>
    </row>
    <row r="437" ht="15.75" customHeight="1">
      <c r="A437" s="4" t="s">
        <v>2232</v>
      </c>
      <c r="B437" s="4" t="s">
        <v>2233</v>
      </c>
      <c r="C437" s="44">
        <v>525.0</v>
      </c>
      <c r="D437" s="4" t="s">
        <v>2051</v>
      </c>
      <c r="E437" s="4">
        <v>1287.0</v>
      </c>
      <c r="F437" s="44"/>
      <c r="G437" s="44">
        <f>'Anclar Formulas'!$F437*16%</f>
        <v>0</v>
      </c>
      <c r="H437" s="44"/>
      <c r="I437" s="44">
        <f>'Anclar Formulas'!$F437+'Anclar Formulas'!$G437</f>
        <v>0</v>
      </c>
    </row>
    <row r="438" ht="15.75" customHeight="1">
      <c r="A438" s="4" t="s">
        <v>2234</v>
      </c>
      <c r="B438" s="4" t="s">
        <v>2235</v>
      </c>
      <c r="C438" s="44">
        <v>7989.7</v>
      </c>
      <c r="D438" s="4" t="s">
        <v>2051</v>
      </c>
      <c r="E438" s="4">
        <v>603.0</v>
      </c>
      <c r="F438" s="44"/>
      <c r="G438" s="44">
        <f>'Anclar Formulas'!$F438*16%</f>
        <v>0</v>
      </c>
      <c r="H438" s="44"/>
      <c r="I438" s="44">
        <f>'Anclar Formulas'!$F438+'Anclar Formulas'!$G438</f>
        <v>0</v>
      </c>
    </row>
    <row r="439" ht="15.75" customHeight="1">
      <c r="A439" s="4" t="s">
        <v>2236</v>
      </c>
      <c r="B439" s="4" t="s">
        <v>2237</v>
      </c>
      <c r="C439" s="44">
        <v>7443.81</v>
      </c>
      <c r="D439" s="4" t="s">
        <v>2051</v>
      </c>
      <c r="E439" s="4">
        <v>1089.0</v>
      </c>
      <c r="F439" s="44"/>
      <c r="G439" s="44">
        <f>'Anclar Formulas'!$F439*16%</f>
        <v>0</v>
      </c>
      <c r="H439" s="44"/>
      <c r="I439" s="44">
        <f>'Anclar Formulas'!$F439+'Anclar Formulas'!$G439</f>
        <v>0</v>
      </c>
    </row>
    <row r="440" ht="15.75" customHeight="1">
      <c r="A440" s="4" t="s">
        <v>2238</v>
      </c>
      <c r="B440" s="4" t="s">
        <v>2239</v>
      </c>
      <c r="C440" s="44">
        <v>4459.0</v>
      </c>
      <c r="D440" s="4" t="s">
        <v>2051</v>
      </c>
      <c r="E440" s="4">
        <v>334.0</v>
      </c>
      <c r="F440" s="44"/>
      <c r="G440" s="44">
        <f>'Anclar Formulas'!$F440*16%</f>
        <v>0</v>
      </c>
      <c r="H440" s="44"/>
      <c r="I440" s="44">
        <f>'Anclar Formulas'!$F440+'Anclar Formulas'!$G440</f>
        <v>0</v>
      </c>
    </row>
    <row r="441" ht="15.75" customHeight="1">
      <c r="A441" s="4" t="s">
        <v>2240</v>
      </c>
      <c r="B441" s="4" t="s">
        <v>2241</v>
      </c>
      <c r="C441" s="44">
        <v>262.6</v>
      </c>
      <c r="D441" s="4" t="s">
        <v>2051</v>
      </c>
      <c r="E441" s="4">
        <v>398.0</v>
      </c>
      <c r="F441" s="44"/>
      <c r="G441" s="44">
        <f>'Anclar Formulas'!$F441*16%</f>
        <v>0</v>
      </c>
      <c r="H441" s="44"/>
      <c r="I441" s="44">
        <f>'Anclar Formulas'!$F441+'Anclar Formulas'!$G441</f>
        <v>0</v>
      </c>
    </row>
    <row r="442" ht="15.75" customHeight="1">
      <c r="A442" s="4" t="s">
        <v>2242</v>
      </c>
      <c r="B442" s="4" t="s">
        <v>2243</v>
      </c>
      <c r="C442" s="44">
        <v>575.7</v>
      </c>
      <c r="D442" s="4" t="s">
        <v>2051</v>
      </c>
      <c r="E442" s="4">
        <v>992.0</v>
      </c>
      <c r="F442" s="44"/>
      <c r="G442" s="44">
        <f>'Anclar Formulas'!$F442*16%</f>
        <v>0</v>
      </c>
      <c r="H442" s="44"/>
      <c r="I442" s="44">
        <f>'Anclar Formulas'!$F442+'Anclar Formulas'!$G442</f>
        <v>0</v>
      </c>
    </row>
    <row r="443" ht="15.75" customHeight="1">
      <c r="A443" s="4" t="s">
        <v>2244</v>
      </c>
      <c r="B443" s="4" t="s">
        <v>2245</v>
      </c>
      <c r="C443" s="44">
        <v>938.12</v>
      </c>
      <c r="D443" s="4" t="s">
        <v>2246</v>
      </c>
      <c r="E443" s="4">
        <v>570.0</v>
      </c>
      <c r="F443" s="44"/>
      <c r="G443" s="44">
        <f>'Anclar Formulas'!$F443*16%</f>
        <v>0</v>
      </c>
      <c r="H443" s="44"/>
      <c r="I443" s="44">
        <f>'Anclar Formulas'!$F443+'Anclar Formulas'!$G443</f>
        <v>0</v>
      </c>
    </row>
    <row r="444" ht="15.75" customHeight="1">
      <c r="A444" s="4" t="s">
        <v>2247</v>
      </c>
      <c r="B444" s="4" t="s">
        <v>2248</v>
      </c>
      <c r="C444" s="44">
        <v>1109.73</v>
      </c>
      <c r="D444" s="4" t="s">
        <v>2246</v>
      </c>
      <c r="E444" s="4">
        <v>268.0</v>
      </c>
      <c r="F444" s="44"/>
      <c r="G444" s="44">
        <f>'Anclar Formulas'!$F444*16%</f>
        <v>0</v>
      </c>
      <c r="H444" s="44"/>
      <c r="I444" s="44">
        <f>'Anclar Formulas'!$F444+'Anclar Formulas'!$G444</f>
        <v>0</v>
      </c>
    </row>
    <row r="445" ht="15.75" customHeight="1">
      <c r="A445" s="4" t="s">
        <v>2249</v>
      </c>
      <c r="B445" s="4" t="s">
        <v>2250</v>
      </c>
      <c r="C445" s="44">
        <v>834.0</v>
      </c>
      <c r="D445" s="4" t="s">
        <v>2246</v>
      </c>
      <c r="E445" s="4">
        <v>417.0</v>
      </c>
      <c r="F445" s="44"/>
      <c r="G445" s="44">
        <f>'Anclar Formulas'!$F445*16%</f>
        <v>0</v>
      </c>
      <c r="H445" s="44"/>
      <c r="I445" s="44">
        <f>'Anclar Formulas'!$F445+'Anclar Formulas'!$G445</f>
        <v>0</v>
      </c>
    </row>
    <row r="446" ht="15.75" customHeight="1">
      <c r="A446" s="4" t="s">
        <v>2251</v>
      </c>
      <c r="B446" s="4" t="s">
        <v>2252</v>
      </c>
      <c r="C446" s="44">
        <v>1016.16</v>
      </c>
      <c r="D446" s="4" t="s">
        <v>2246</v>
      </c>
      <c r="E446" s="4">
        <v>591.0</v>
      </c>
      <c r="F446" s="44"/>
      <c r="G446" s="44">
        <f>'Anclar Formulas'!$F446*16%</f>
        <v>0</v>
      </c>
      <c r="H446" s="44"/>
      <c r="I446" s="44">
        <f>'Anclar Formulas'!$F446+'Anclar Formulas'!$G446</f>
        <v>0</v>
      </c>
    </row>
    <row r="447" ht="15.75" customHeight="1">
      <c r="A447" s="4" t="s">
        <v>2253</v>
      </c>
      <c r="B447" s="4" t="s">
        <v>2254</v>
      </c>
      <c r="C447" s="44">
        <v>2684.1</v>
      </c>
      <c r="D447" s="4" t="s">
        <v>2246</v>
      </c>
      <c r="E447" s="4">
        <v>944.0</v>
      </c>
      <c r="F447" s="44"/>
      <c r="G447" s="44">
        <f>'Anclar Formulas'!$F447*16%</f>
        <v>0</v>
      </c>
      <c r="H447" s="44"/>
      <c r="I447" s="44">
        <f>'Anclar Formulas'!$F447+'Anclar Formulas'!$G447</f>
        <v>0</v>
      </c>
    </row>
    <row r="448" ht="15.75" customHeight="1">
      <c r="A448" s="4" t="s">
        <v>2255</v>
      </c>
      <c r="B448" s="4" t="s">
        <v>2256</v>
      </c>
      <c r="C448" s="44">
        <v>3309.41</v>
      </c>
      <c r="D448" s="4" t="s">
        <v>2246</v>
      </c>
      <c r="E448" s="4">
        <v>800.0</v>
      </c>
      <c r="F448" s="44"/>
      <c r="G448" s="44">
        <f>'Anclar Formulas'!$F448*16%</f>
        <v>0</v>
      </c>
      <c r="H448" s="44"/>
      <c r="I448" s="44">
        <f>'Anclar Formulas'!$F448+'Anclar Formulas'!$G448</f>
        <v>0</v>
      </c>
    </row>
    <row r="449" ht="15.75" customHeight="1">
      <c r="A449" s="4" t="s">
        <v>2257</v>
      </c>
      <c r="B449" s="4" t="s">
        <v>2258</v>
      </c>
      <c r="C449" s="44">
        <v>115.83</v>
      </c>
      <c r="D449" s="4" t="s">
        <v>2246</v>
      </c>
      <c r="E449" s="4">
        <v>237.0</v>
      </c>
      <c r="F449" s="44"/>
      <c r="G449" s="44">
        <f>'Anclar Formulas'!$F449*16%</f>
        <v>0</v>
      </c>
      <c r="H449" s="44"/>
      <c r="I449" s="44">
        <f>'Anclar Formulas'!$F449+'Anclar Formulas'!$G449</f>
        <v>0</v>
      </c>
    </row>
    <row r="450" ht="15.75" customHeight="1">
      <c r="A450" s="4" t="s">
        <v>2259</v>
      </c>
      <c r="B450" s="4" t="s">
        <v>2260</v>
      </c>
      <c r="C450" s="44">
        <v>1151.81</v>
      </c>
      <c r="D450" s="4" t="s">
        <v>2246</v>
      </c>
      <c r="E450" s="4">
        <v>464.0</v>
      </c>
      <c r="F450" s="44"/>
      <c r="G450" s="44">
        <f>'Anclar Formulas'!$F450*16%</f>
        <v>0</v>
      </c>
      <c r="H450" s="44"/>
      <c r="I450" s="44">
        <f>'Anclar Formulas'!$F450+'Anclar Formulas'!$G450</f>
        <v>0</v>
      </c>
    </row>
    <row r="451" ht="15.75" customHeight="1">
      <c r="A451" s="4" t="s">
        <v>2261</v>
      </c>
      <c r="B451" s="4" t="s">
        <v>2262</v>
      </c>
      <c r="C451" s="44">
        <v>1465.0</v>
      </c>
      <c r="D451" s="4" t="s">
        <v>2246</v>
      </c>
      <c r="E451" s="4">
        <v>791.0</v>
      </c>
      <c r="F451" s="44"/>
      <c r="G451" s="44">
        <f>'Anclar Formulas'!$F451*16%</f>
        <v>0</v>
      </c>
      <c r="H451" s="44"/>
      <c r="I451" s="44">
        <f>'Anclar Formulas'!$F451+'Anclar Formulas'!$G451</f>
        <v>0</v>
      </c>
    </row>
    <row r="452" ht="15.75" customHeight="1">
      <c r="A452" s="4" t="s">
        <v>2263</v>
      </c>
      <c r="B452" s="4" t="s">
        <v>2264</v>
      </c>
      <c r="C452" s="44">
        <v>494.93</v>
      </c>
      <c r="D452" s="4" t="s">
        <v>2246</v>
      </c>
      <c r="E452" s="4">
        <v>1489.0</v>
      </c>
      <c r="F452" s="44"/>
      <c r="G452" s="44">
        <f>'Anclar Formulas'!$F452*16%</f>
        <v>0</v>
      </c>
      <c r="H452" s="44"/>
      <c r="I452" s="44">
        <f>'Anclar Formulas'!$F452+'Anclar Formulas'!$G452</f>
        <v>0</v>
      </c>
    </row>
    <row r="453" ht="15.75" customHeight="1">
      <c r="A453" s="4" t="s">
        <v>2265</v>
      </c>
      <c r="B453" s="4" t="s">
        <v>2266</v>
      </c>
      <c r="C453" s="44">
        <v>680.9</v>
      </c>
      <c r="D453" s="4" t="s">
        <v>2246</v>
      </c>
      <c r="E453" s="4">
        <v>1191.0</v>
      </c>
      <c r="F453" s="44"/>
      <c r="G453" s="44">
        <f>'Anclar Formulas'!$F453*16%</f>
        <v>0</v>
      </c>
      <c r="H453" s="44"/>
      <c r="I453" s="44">
        <f>'Anclar Formulas'!$F453+'Anclar Formulas'!$G453</f>
        <v>0</v>
      </c>
    </row>
    <row r="454" ht="15.75" customHeight="1">
      <c r="A454" s="4" t="s">
        <v>2267</v>
      </c>
      <c r="B454" s="4" t="s">
        <v>2268</v>
      </c>
      <c r="C454" s="44">
        <v>898.5</v>
      </c>
      <c r="D454" s="4" t="s">
        <v>2246</v>
      </c>
      <c r="E454" s="4">
        <v>1342.0</v>
      </c>
      <c r="F454" s="44"/>
      <c r="G454" s="44">
        <f>'Anclar Formulas'!$F454*16%</f>
        <v>0</v>
      </c>
      <c r="H454" s="44"/>
      <c r="I454" s="44">
        <f>'Anclar Formulas'!$F454+'Anclar Formulas'!$G454</f>
        <v>0</v>
      </c>
    </row>
    <row r="455" ht="15.75" customHeight="1">
      <c r="A455" s="4" t="s">
        <v>2269</v>
      </c>
      <c r="B455" s="4" t="s">
        <v>2270</v>
      </c>
      <c r="C455" s="44">
        <v>848.58</v>
      </c>
      <c r="D455" s="4" t="s">
        <v>2246</v>
      </c>
      <c r="E455" s="4">
        <v>1399.0</v>
      </c>
      <c r="F455" s="44"/>
      <c r="G455" s="44">
        <f>'Anclar Formulas'!$F455*16%</f>
        <v>0</v>
      </c>
      <c r="H455" s="44"/>
      <c r="I455" s="44">
        <f>'Anclar Formulas'!$F455+'Anclar Formulas'!$G455</f>
        <v>0</v>
      </c>
    </row>
    <row r="456" ht="15.75" customHeight="1">
      <c r="A456" s="4" t="s">
        <v>2271</v>
      </c>
      <c r="B456" s="4" t="s">
        <v>2272</v>
      </c>
      <c r="C456" s="44">
        <v>698.5</v>
      </c>
      <c r="D456" s="4" t="s">
        <v>2246</v>
      </c>
      <c r="E456" s="4">
        <v>792.0</v>
      </c>
      <c r="F456" s="44"/>
      <c r="G456" s="44">
        <f>'Anclar Formulas'!$F456*16%</f>
        <v>0</v>
      </c>
      <c r="H456" s="44"/>
      <c r="I456" s="44">
        <f>'Anclar Formulas'!$F456+'Anclar Formulas'!$G456</f>
        <v>0</v>
      </c>
    </row>
    <row r="457" ht="15.75" customHeight="1">
      <c r="A457" s="4" t="s">
        <v>2273</v>
      </c>
      <c r="B457" s="4" t="s">
        <v>2274</v>
      </c>
      <c r="C457" s="44">
        <v>731.26</v>
      </c>
      <c r="D457" s="4" t="s">
        <v>2246</v>
      </c>
      <c r="E457" s="4">
        <v>625.0</v>
      </c>
      <c r="F457" s="44"/>
      <c r="G457" s="44">
        <f>'Anclar Formulas'!$F457*16%</f>
        <v>0</v>
      </c>
      <c r="H457" s="44"/>
      <c r="I457" s="44">
        <f>'Anclar Formulas'!$F457+'Anclar Formulas'!$G457</f>
        <v>0</v>
      </c>
    </row>
    <row r="458" ht="15.75" customHeight="1">
      <c r="A458" s="4" t="s">
        <v>2275</v>
      </c>
      <c r="B458" s="4" t="s">
        <v>2276</v>
      </c>
      <c r="C458" s="44">
        <v>1199.0</v>
      </c>
      <c r="D458" s="4" t="s">
        <v>2246</v>
      </c>
      <c r="E458" s="4">
        <v>160.0</v>
      </c>
      <c r="F458" s="44"/>
      <c r="G458" s="44">
        <f>'Anclar Formulas'!$F458*16%</f>
        <v>0</v>
      </c>
      <c r="H458" s="44"/>
      <c r="I458" s="44">
        <f>'Anclar Formulas'!$F458+'Anclar Formulas'!$G458</f>
        <v>0</v>
      </c>
    </row>
    <row r="459" ht="15.75" customHeight="1">
      <c r="A459" s="4" t="s">
        <v>2277</v>
      </c>
      <c r="B459" s="4" t="s">
        <v>2278</v>
      </c>
      <c r="C459" s="44">
        <v>782.1</v>
      </c>
      <c r="D459" s="4" t="s">
        <v>2246</v>
      </c>
      <c r="E459" s="4">
        <v>1304.0</v>
      </c>
      <c r="F459" s="44"/>
      <c r="G459" s="44">
        <f>'Anclar Formulas'!$F459*16%</f>
        <v>0</v>
      </c>
      <c r="H459" s="44"/>
      <c r="I459" s="44">
        <f>'Anclar Formulas'!$F459+'Anclar Formulas'!$G459</f>
        <v>0</v>
      </c>
    </row>
    <row r="460" ht="15.75" customHeight="1">
      <c r="A460" s="4" t="s">
        <v>2279</v>
      </c>
      <c r="B460" s="4" t="s">
        <v>2280</v>
      </c>
      <c r="C460" s="44">
        <v>328.9</v>
      </c>
      <c r="D460" s="4" t="s">
        <v>2246</v>
      </c>
      <c r="E460" s="4">
        <v>1249.0</v>
      </c>
      <c r="F460" s="44"/>
      <c r="G460" s="44">
        <f>'Anclar Formulas'!$F460*16%</f>
        <v>0</v>
      </c>
      <c r="H460" s="44"/>
      <c r="I460" s="44">
        <f>'Anclar Formulas'!$F460+'Anclar Formulas'!$G460</f>
        <v>0</v>
      </c>
    </row>
    <row r="461" ht="15.75" customHeight="1">
      <c r="A461" s="4" t="s">
        <v>2281</v>
      </c>
      <c r="B461" s="4" t="s">
        <v>2282</v>
      </c>
      <c r="C461" s="44">
        <v>345.4</v>
      </c>
      <c r="D461" s="4" t="s">
        <v>2246</v>
      </c>
      <c r="E461" s="4">
        <v>40.0</v>
      </c>
      <c r="F461" s="44"/>
      <c r="G461" s="44">
        <f>'Anclar Formulas'!$F461*16%</f>
        <v>0</v>
      </c>
      <c r="H461" s="44"/>
      <c r="I461" s="44">
        <f>'Anclar Formulas'!$F461+'Anclar Formulas'!$G461</f>
        <v>0</v>
      </c>
    </row>
    <row r="462" ht="15.75" customHeight="1">
      <c r="A462" s="4" t="s">
        <v>2283</v>
      </c>
      <c r="B462" s="4" t="s">
        <v>2284</v>
      </c>
      <c r="C462" s="44">
        <v>363.0</v>
      </c>
      <c r="D462" s="4" t="s">
        <v>2246</v>
      </c>
      <c r="E462" s="4">
        <v>442.0</v>
      </c>
      <c r="F462" s="44"/>
      <c r="G462" s="44">
        <f>'Anclar Formulas'!$F462*16%</f>
        <v>0</v>
      </c>
      <c r="H462" s="44"/>
      <c r="I462" s="44">
        <f>'Anclar Formulas'!$F462+'Anclar Formulas'!$G462</f>
        <v>0</v>
      </c>
    </row>
    <row r="463" ht="15.75" customHeight="1">
      <c r="A463" s="4" t="s">
        <v>2285</v>
      </c>
      <c r="B463" s="4" t="s">
        <v>2286</v>
      </c>
      <c r="C463" s="44">
        <v>627.0</v>
      </c>
      <c r="D463" s="4" t="s">
        <v>2246</v>
      </c>
      <c r="E463" s="4">
        <v>1382.0</v>
      </c>
      <c r="F463" s="44"/>
      <c r="G463" s="44">
        <f>'Anclar Formulas'!$F463*16%</f>
        <v>0</v>
      </c>
      <c r="H463" s="44"/>
      <c r="I463" s="44">
        <f>'Anclar Formulas'!$F463+'Anclar Formulas'!$G463</f>
        <v>0</v>
      </c>
    </row>
    <row r="464" ht="15.75" customHeight="1">
      <c r="A464" s="4" t="s">
        <v>2287</v>
      </c>
      <c r="B464" s="4" t="s">
        <v>2288</v>
      </c>
      <c r="C464" s="44">
        <v>618.75</v>
      </c>
      <c r="D464" s="4" t="s">
        <v>2246</v>
      </c>
      <c r="E464" s="4">
        <v>223.0</v>
      </c>
      <c r="F464" s="44"/>
      <c r="G464" s="44">
        <f>'Anclar Formulas'!$F464*16%</f>
        <v>0</v>
      </c>
      <c r="H464" s="44"/>
      <c r="I464" s="44">
        <f>'Anclar Formulas'!$F464+'Anclar Formulas'!$G464</f>
        <v>0</v>
      </c>
    </row>
    <row r="465" ht="15.75" customHeight="1">
      <c r="A465" s="4" t="s">
        <v>2289</v>
      </c>
      <c r="B465" s="4" t="s">
        <v>2290</v>
      </c>
      <c r="C465" s="44">
        <v>478.5</v>
      </c>
      <c r="D465" s="4" t="s">
        <v>2246</v>
      </c>
      <c r="E465" s="4">
        <v>1362.0</v>
      </c>
      <c r="F465" s="44"/>
      <c r="G465" s="44">
        <f>'Anclar Formulas'!$F465*16%</f>
        <v>0</v>
      </c>
      <c r="H465" s="44"/>
      <c r="I465" s="44">
        <f>'Anclar Formulas'!$F465+'Anclar Formulas'!$G465</f>
        <v>0</v>
      </c>
    </row>
    <row r="466" ht="15.75" customHeight="1">
      <c r="A466" s="4" t="s">
        <v>2291</v>
      </c>
      <c r="B466" s="4" t="s">
        <v>2292</v>
      </c>
      <c r="C466" s="44">
        <v>262.9</v>
      </c>
      <c r="D466" s="4" t="s">
        <v>2246</v>
      </c>
      <c r="E466" s="4">
        <v>190.0</v>
      </c>
      <c r="F466" s="44"/>
      <c r="G466" s="44">
        <f>'Anclar Formulas'!$F466*16%</f>
        <v>0</v>
      </c>
      <c r="H466" s="44"/>
      <c r="I466" s="44">
        <f>'Anclar Formulas'!$F466+'Anclar Formulas'!$G466</f>
        <v>0</v>
      </c>
    </row>
    <row r="467" ht="15.75" customHeight="1">
      <c r="A467" s="4" t="s">
        <v>2293</v>
      </c>
      <c r="B467" s="4" t="s">
        <v>2294</v>
      </c>
      <c r="C467" s="44">
        <v>544.5</v>
      </c>
      <c r="D467" s="4" t="s">
        <v>2246</v>
      </c>
      <c r="E467" s="4">
        <v>871.0</v>
      </c>
      <c r="F467" s="44"/>
      <c r="G467" s="44">
        <f>'Anclar Formulas'!$F467*16%</f>
        <v>0</v>
      </c>
      <c r="H467" s="44"/>
      <c r="I467" s="44">
        <f>'Anclar Formulas'!$F467+'Anclar Formulas'!$G467</f>
        <v>0</v>
      </c>
    </row>
    <row r="468" ht="15.75" customHeight="1">
      <c r="A468" s="4" t="s">
        <v>2295</v>
      </c>
      <c r="B468" s="4" t="s">
        <v>2296</v>
      </c>
      <c r="C468" s="44">
        <v>610.27</v>
      </c>
      <c r="D468" s="4" t="s">
        <v>2246</v>
      </c>
      <c r="E468" s="4">
        <v>1181.0</v>
      </c>
      <c r="F468" s="44"/>
      <c r="G468" s="44">
        <f>'Anclar Formulas'!$F468*16%</f>
        <v>0</v>
      </c>
      <c r="H468" s="44"/>
      <c r="I468" s="44">
        <f>'Anclar Formulas'!$F468+'Anclar Formulas'!$G468</f>
        <v>0</v>
      </c>
    </row>
    <row r="469" ht="15.75" customHeight="1">
      <c r="A469" s="4" t="s">
        <v>2297</v>
      </c>
      <c r="B469" s="4" t="s">
        <v>2298</v>
      </c>
      <c r="C469" s="44">
        <v>1026.3</v>
      </c>
      <c r="D469" s="4" t="s">
        <v>2246</v>
      </c>
      <c r="E469" s="4">
        <v>710.0</v>
      </c>
      <c r="F469" s="44"/>
      <c r="G469" s="44">
        <f>'Anclar Formulas'!$F469*16%</f>
        <v>0</v>
      </c>
      <c r="H469" s="44"/>
      <c r="I469" s="44">
        <f>'Anclar Formulas'!$F469+'Anclar Formulas'!$G469</f>
        <v>0</v>
      </c>
    </row>
    <row r="470" ht="15.75" customHeight="1">
      <c r="A470" s="4" t="s">
        <v>2299</v>
      </c>
      <c r="B470" s="4" t="s">
        <v>2300</v>
      </c>
      <c r="C470" s="44">
        <v>32.4</v>
      </c>
      <c r="D470" s="4" t="s">
        <v>2301</v>
      </c>
      <c r="E470" s="4">
        <v>275.0</v>
      </c>
      <c r="F470" s="44"/>
      <c r="G470" s="44">
        <f>'Anclar Formulas'!$F470*16%</f>
        <v>0</v>
      </c>
      <c r="H470" s="44"/>
      <c r="I470" s="44">
        <f>'Anclar Formulas'!$F470+'Anclar Formulas'!$G470</f>
        <v>0</v>
      </c>
    </row>
    <row r="471" ht="15.75" customHeight="1">
      <c r="A471" s="4" t="s">
        <v>2302</v>
      </c>
      <c r="B471" s="4" t="s">
        <v>2303</v>
      </c>
      <c r="C471" s="44">
        <v>7.65</v>
      </c>
      <c r="D471" s="4" t="s">
        <v>2301</v>
      </c>
      <c r="E471" s="4">
        <v>272.0</v>
      </c>
      <c r="F471" s="44"/>
      <c r="G471" s="44">
        <f>'Anclar Formulas'!$F471*16%</f>
        <v>0</v>
      </c>
      <c r="H471" s="44"/>
      <c r="I471" s="44">
        <f>'Anclar Formulas'!$F471+'Anclar Formulas'!$G471</f>
        <v>0</v>
      </c>
    </row>
    <row r="472" ht="15.75" customHeight="1">
      <c r="A472" s="4" t="s">
        <v>2304</v>
      </c>
      <c r="B472" s="4" t="s">
        <v>2305</v>
      </c>
      <c r="C472" s="44">
        <v>18.81</v>
      </c>
      <c r="D472" s="4" t="s">
        <v>2301</v>
      </c>
      <c r="E472" s="4">
        <v>1024.0</v>
      </c>
      <c r="F472" s="44"/>
      <c r="G472" s="44">
        <f>'Anclar Formulas'!$F472*16%</f>
        <v>0</v>
      </c>
      <c r="H472" s="44"/>
      <c r="I472" s="44">
        <f>'Anclar Formulas'!$F472+'Anclar Formulas'!$G472</f>
        <v>0</v>
      </c>
    </row>
    <row r="473" ht="15.75" customHeight="1">
      <c r="A473" s="4" t="s">
        <v>2306</v>
      </c>
      <c r="B473" s="4" t="s">
        <v>2307</v>
      </c>
      <c r="C473" s="44">
        <v>5.15</v>
      </c>
      <c r="D473" s="4" t="s">
        <v>2301</v>
      </c>
      <c r="E473" s="4">
        <v>367.0</v>
      </c>
      <c r="F473" s="44"/>
      <c r="G473" s="44">
        <f>'Anclar Formulas'!$F473*16%</f>
        <v>0</v>
      </c>
      <c r="H473" s="44"/>
      <c r="I473" s="44">
        <f>'Anclar Formulas'!$F473+'Anclar Formulas'!$G473</f>
        <v>0</v>
      </c>
    </row>
    <row r="474" ht="15.75" customHeight="1">
      <c r="A474" s="4" t="s">
        <v>2308</v>
      </c>
      <c r="B474" s="4" t="s">
        <v>2309</v>
      </c>
      <c r="C474" s="44">
        <v>561.38</v>
      </c>
      <c r="D474" s="4" t="s">
        <v>2301</v>
      </c>
      <c r="E474" s="4">
        <v>573.0</v>
      </c>
      <c r="F474" s="44"/>
      <c r="G474" s="44">
        <f>'Anclar Formulas'!$F474*16%</f>
        <v>0</v>
      </c>
      <c r="H474" s="44"/>
      <c r="I474" s="44">
        <f>'Anclar Formulas'!$F474+'Anclar Formulas'!$G474</f>
        <v>0</v>
      </c>
    </row>
    <row r="475" ht="15.75" customHeight="1">
      <c r="A475" s="4" t="s">
        <v>2310</v>
      </c>
      <c r="B475" s="4" t="s">
        <v>2311</v>
      </c>
      <c r="C475" s="44">
        <v>17.77</v>
      </c>
      <c r="D475" s="4" t="s">
        <v>2301</v>
      </c>
      <c r="E475" s="4">
        <v>872.0</v>
      </c>
      <c r="F475" s="44"/>
      <c r="G475" s="44">
        <f>'Anclar Formulas'!$F475*16%</f>
        <v>0</v>
      </c>
      <c r="H475" s="44"/>
      <c r="I475" s="44">
        <f>'Anclar Formulas'!$F475+'Anclar Formulas'!$G475</f>
        <v>0</v>
      </c>
    </row>
    <row r="476" ht="15.75" customHeight="1">
      <c r="A476" s="4" t="s">
        <v>2312</v>
      </c>
      <c r="B476" s="4" t="s">
        <v>2313</v>
      </c>
      <c r="C476" s="44">
        <v>59.97</v>
      </c>
      <c r="D476" s="4" t="s">
        <v>2301</v>
      </c>
      <c r="E476" s="4">
        <v>428.0</v>
      </c>
      <c r="F476" s="44"/>
      <c r="G476" s="44">
        <f>'Anclar Formulas'!$F476*16%</f>
        <v>0</v>
      </c>
      <c r="H476" s="44"/>
      <c r="I476" s="44">
        <f>'Anclar Formulas'!$F476+'Anclar Formulas'!$G476</f>
        <v>0</v>
      </c>
    </row>
    <row r="477" ht="15.75" customHeight="1">
      <c r="A477" s="4" t="s">
        <v>2314</v>
      </c>
      <c r="B477" s="4" t="s">
        <v>2315</v>
      </c>
      <c r="C477" s="44">
        <v>263.24</v>
      </c>
      <c r="D477" s="4" t="s">
        <v>2301</v>
      </c>
      <c r="E477" s="4">
        <v>1430.0</v>
      </c>
      <c r="F477" s="44"/>
      <c r="G477" s="44">
        <f>'Anclar Formulas'!$F477*16%</f>
        <v>0</v>
      </c>
      <c r="H477" s="44"/>
      <c r="I477" s="44">
        <f>'Anclar Formulas'!$F477+'Anclar Formulas'!$G477</f>
        <v>0</v>
      </c>
    </row>
    <row r="478" ht="15.75" customHeight="1">
      <c r="A478" s="4" t="s">
        <v>2316</v>
      </c>
      <c r="B478" s="4" t="s">
        <v>2317</v>
      </c>
      <c r="C478" s="44">
        <v>60.01</v>
      </c>
      <c r="D478" s="4" t="s">
        <v>2301</v>
      </c>
      <c r="E478" s="4">
        <v>1298.0</v>
      </c>
      <c r="F478" s="44"/>
      <c r="G478" s="44">
        <f>'Anclar Formulas'!$F478*16%</f>
        <v>0</v>
      </c>
      <c r="H478" s="44"/>
      <c r="I478" s="44">
        <f>'Anclar Formulas'!$F478+'Anclar Formulas'!$G478</f>
        <v>0</v>
      </c>
    </row>
    <row r="479" ht="15.75" customHeight="1">
      <c r="A479" s="4" t="s">
        <v>2318</v>
      </c>
      <c r="B479" s="4" t="s">
        <v>2319</v>
      </c>
      <c r="C479" s="44">
        <v>9.14</v>
      </c>
      <c r="D479" s="4" t="s">
        <v>2301</v>
      </c>
      <c r="E479" s="4">
        <v>451.0</v>
      </c>
      <c r="F479" s="44"/>
      <c r="G479" s="44">
        <f>'Anclar Formulas'!$F479*16%</f>
        <v>0</v>
      </c>
      <c r="H479" s="44"/>
      <c r="I479" s="44">
        <f>'Anclar Formulas'!$F479+'Anclar Formulas'!$G479</f>
        <v>0</v>
      </c>
    </row>
    <row r="480" ht="15.75" customHeight="1">
      <c r="A480" s="4" t="s">
        <v>2320</v>
      </c>
      <c r="B480" s="4" t="s">
        <v>2321</v>
      </c>
      <c r="C480" s="44">
        <v>2.89</v>
      </c>
      <c r="D480" s="4" t="s">
        <v>2301</v>
      </c>
      <c r="E480" s="4">
        <v>793.0</v>
      </c>
      <c r="F480" s="44"/>
      <c r="G480" s="44">
        <f>'Anclar Formulas'!$F480*16%</f>
        <v>0</v>
      </c>
      <c r="H480" s="44"/>
      <c r="I480" s="44">
        <f>'Anclar Formulas'!$F480+'Anclar Formulas'!$G480</f>
        <v>0</v>
      </c>
    </row>
    <row r="481" ht="15.75" customHeight="1">
      <c r="A481" s="4" t="s">
        <v>2322</v>
      </c>
      <c r="B481" s="4" t="s">
        <v>2323</v>
      </c>
      <c r="C481" s="44">
        <v>62.0</v>
      </c>
      <c r="D481" s="4" t="s">
        <v>2301</v>
      </c>
      <c r="E481" s="4">
        <v>961.0</v>
      </c>
      <c r="F481" s="44"/>
      <c r="G481" s="44">
        <f>'Anclar Formulas'!$F481*16%</f>
        <v>0</v>
      </c>
      <c r="H481" s="44"/>
      <c r="I481" s="44">
        <f>'Anclar Formulas'!$F481+'Anclar Formulas'!$G481</f>
        <v>0</v>
      </c>
    </row>
    <row r="482" ht="15.75" customHeight="1">
      <c r="A482" s="4" t="s">
        <v>2324</v>
      </c>
      <c r="B482" s="4" t="s">
        <v>2325</v>
      </c>
      <c r="C482" s="44">
        <v>7.73</v>
      </c>
      <c r="D482" s="4" t="s">
        <v>2301</v>
      </c>
      <c r="E482" s="4">
        <v>1386.0</v>
      </c>
      <c r="F482" s="44"/>
      <c r="G482" s="44">
        <f>'Anclar Formulas'!$F482*16%</f>
        <v>0</v>
      </c>
      <c r="H482" s="44"/>
      <c r="I482" s="44">
        <f>'Anclar Formulas'!$F482+'Anclar Formulas'!$G482</f>
        <v>0</v>
      </c>
    </row>
    <row r="483" ht="15.75" customHeight="1">
      <c r="A483" s="4" t="s">
        <v>2326</v>
      </c>
      <c r="B483" s="4" t="s">
        <v>2327</v>
      </c>
      <c r="C483" s="44">
        <v>4.4</v>
      </c>
      <c r="D483" s="4" t="s">
        <v>2301</v>
      </c>
      <c r="E483" s="4">
        <v>714.0</v>
      </c>
      <c r="F483" s="44"/>
      <c r="G483" s="44">
        <f>'Anclar Formulas'!$F483*16%</f>
        <v>0</v>
      </c>
      <c r="H483" s="44"/>
      <c r="I483" s="44">
        <f>'Anclar Formulas'!$F483+'Anclar Formulas'!$G483</f>
        <v>0</v>
      </c>
    </row>
    <row r="484" ht="15.75" customHeight="1">
      <c r="A484" s="4" t="s">
        <v>2328</v>
      </c>
      <c r="B484" s="4" t="s">
        <v>2329</v>
      </c>
      <c r="C484" s="44">
        <v>4.4</v>
      </c>
      <c r="D484" s="4" t="s">
        <v>2301</v>
      </c>
      <c r="E484" s="4">
        <v>1261.0</v>
      </c>
      <c r="F484" s="44"/>
      <c r="G484" s="44">
        <f>'Anclar Formulas'!$F484*16%</f>
        <v>0</v>
      </c>
      <c r="H484" s="44"/>
      <c r="I484" s="44">
        <f>'Anclar Formulas'!$F484+'Anclar Formulas'!$G484</f>
        <v>0</v>
      </c>
    </row>
    <row r="485" ht="15.75" customHeight="1">
      <c r="A485" s="4" t="s">
        <v>2330</v>
      </c>
      <c r="B485" s="4" t="s">
        <v>2331</v>
      </c>
      <c r="C485" s="44">
        <v>3.71</v>
      </c>
      <c r="D485" s="4" t="s">
        <v>2301</v>
      </c>
      <c r="E485" s="4">
        <v>643.0</v>
      </c>
      <c r="F485" s="44"/>
      <c r="G485" s="44">
        <f>'Anclar Formulas'!$F485*16%</f>
        <v>0</v>
      </c>
      <c r="H485" s="44"/>
      <c r="I485" s="44">
        <f>'Anclar Formulas'!$F485+'Anclar Formulas'!$G485</f>
        <v>0</v>
      </c>
    </row>
    <row r="486" ht="15.75" customHeight="1">
      <c r="A486" s="4" t="s">
        <v>2332</v>
      </c>
      <c r="B486" s="4" t="s">
        <v>2333</v>
      </c>
      <c r="C486" s="44">
        <v>19.28</v>
      </c>
      <c r="D486" s="4" t="s">
        <v>2301</v>
      </c>
      <c r="E486" s="4">
        <v>78.0</v>
      </c>
      <c r="F486" s="44"/>
      <c r="G486" s="44">
        <f>'Anclar Formulas'!$F486*16%</f>
        <v>0</v>
      </c>
      <c r="H486" s="44"/>
      <c r="I486" s="44">
        <f>'Anclar Formulas'!$F486+'Anclar Formulas'!$G486</f>
        <v>0</v>
      </c>
    </row>
    <row r="487" ht="15.75" customHeight="1">
      <c r="A487" s="4" t="s">
        <v>2334</v>
      </c>
      <c r="B487" s="4" t="s">
        <v>2335</v>
      </c>
      <c r="C487" s="44">
        <v>3.63</v>
      </c>
      <c r="D487" s="4" t="s">
        <v>2301</v>
      </c>
      <c r="E487" s="4">
        <v>608.0</v>
      </c>
      <c r="F487" s="44"/>
      <c r="G487" s="44">
        <f>'Anclar Formulas'!$F487*16%</f>
        <v>0</v>
      </c>
      <c r="H487" s="44"/>
      <c r="I487" s="44">
        <f>'Anclar Formulas'!$F487+'Anclar Formulas'!$G487</f>
        <v>0</v>
      </c>
    </row>
    <row r="488" ht="15.75" customHeight="1">
      <c r="A488" s="4" t="s">
        <v>2336</v>
      </c>
      <c r="B488" s="4" t="s">
        <v>2337</v>
      </c>
      <c r="C488" s="44">
        <v>3.7</v>
      </c>
      <c r="D488" s="4" t="s">
        <v>2301</v>
      </c>
      <c r="E488" s="4">
        <v>210.0</v>
      </c>
      <c r="F488" s="44"/>
      <c r="G488" s="44">
        <f>'Anclar Formulas'!$F488*16%</f>
        <v>0</v>
      </c>
      <c r="H488" s="44"/>
      <c r="I488" s="44">
        <f>'Anclar Formulas'!$F488+'Anclar Formulas'!$G488</f>
        <v>0</v>
      </c>
    </row>
    <row r="489" ht="15.75" customHeight="1">
      <c r="A489" s="4" t="s">
        <v>2338</v>
      </c>
      <c r="B489" s="4" t="s">
        <v>2339</v>
      </c>
      <c r="C489" s="44">
        <v>3.58</v>
      </c>
      <c r="D489" s="4" t="s">
        <v>2301</v>
      </c>
      <c r="E489" s="4">
        <v>1057.0</v>
      </c>
      <c r="F489" s="44"/>
      <c r="G489" s="44">
        <f>'Anclar Formulas'!$F489*16%</f>
        <v>0</v>
      </c>
      <c r="H489" s="44"/>
      <c r="I489" s="44">
        <f>'Anclar Formulas'!$F489+'Anclar Formulas'!$G489</f>
        <v>0</v>
      </c>
    </row>
    <row r="490" ht="15.75" customHeight="1">
      <c r="A490" s="4" t="s">
        <v>2340</v>
      </c>
      <c r="B490" s="4" t="s">
        <v>2341</v>
      </c>
      <c r="C490" s="44">
        <v>7.73</v>
      </c>
      <c r="D490" s="4" t="s">
        <v>2301</v>
      </c>
      <c r="E490" s="4">
        <v>1312.0</v>
      </c>
      <c r="F490" s="44"/>
      <c r="G490" s="44">
        <f>'Anclar Formulas'!$F490*16%</f>
        <v>0</v>
      </c>
      <c r="H490" s="44"/>
      <c r="I490" s="44">
        <f>'Anclar Formulas'!$F490+'Anclar Formulas'!$G490</f>
        <v>0</v>
      </c>
    </row>
    <row r="491" ht="15.75" customHeight="1">
      <c r="A491" s="4" t="s">
        <v>2342</v>
      </c>
      <c r="B491" s="4" t="s">
        <v>2343</v>
      </c>
      <c r="C491" s="44">
        <v>7.73</v>
      </c>
      <c r="D491" s="4" t="s">
        <v>2301</v>
      </c>
      <c r="E491" s="4">
        <v>1033.0</v>
      </c>
      <c r="F491" s="44"/>
      <c r="G491" s="44">
        <f>'Anclar Formulas'!$F491*16%</f>
        <v>0</v>
      </c>
      <c r="H491" s="44"/>
      <c r="I491" s="44">
        <f>'Anclar Formulas'!$F491+'Anclar Formulas'!$G491</f>
        <v>0</v>
      </c>
    </row>
    <row r="492" ht="15.75" customHeight="1">
      <c r="A492" s="4" t="s">
        <v>2344</v>
      </c>
      <c r="B492" s="4" t="s">
        <v>2345</v>
      </c>
      <c r="C492" s="44">
        <v>3.72</v>
      </c>
      <c r="D492" s="4" t="s">
        <v>2301</v>
      </c>
      <c r="E492" s="4">
        <v>1198.0</v>
      </c>
      <c r="F492" s="44"/>
      <c r="G492" s="44">
        <f>'Anclar Formulas'!$F492*16%</f>
        <v>0</v>
      </c>
      <c r="H492" s="44"/>
      <c r="I492" s="44">
        <f>'Anclar Formulas'!$F492+'Anclar Formulas'!$G492</f>
        <v>0</v>
      </c>
    </row>
    <row r="493" ht="15.75" customHeight="1">
      <c r="A493" s="4" t="s">
        <v>2346</v>
      </c>
      <c r="B493" s="4" t="s">
        <v>2347</v>
      </c>
      <c r="C493" s="44">
        <v>4.4</v>
      </c>
      <c r="D493" s="4" t="s">
        <v>2301</v>
      </c>
      <c r="E493" s="4">
        <v>1480.0</v>
      </c>
      <c r="F493" s="44"/>
      <c r="G493" s="44">
        <f>'Anclar Formulas'!$F493*16%</f>
        <v>0</v>
      </c>
      <c r="H493" s="44"/>
      <c r="I493" s="44">
        <f>'Anclar Formulas'!$F493+'Anclar Formulas'!$G493</f>
        <v>0</v>
      </c>
    </row>
    <row r="494" ht="15.75" customHeight="1">
      <c r="A494" s="4" t="s">
        <v>2348</v>
      </c>
      <c r="B494" s="4" t="s">
        <v>2349</v>
      </c>
      <c r="C494" s="44">
        <v>4.4</v>
      </c>
      <c r="D494" s="4" t="s">
        <v>2301</v>
      </c>
      <c r="E494" s="4">
        <v>1373.0</v>
      </c>
      <c r="F494" s="44"/>
      <c r="G494" s="44">
        <f>'Anclar Formulas'!$F494*16%</f>
        <v>0</v>
      </c>
      <c r="H494" s="44"/>
      <c r="I494" s="44">
        <f>'Anclar Formulas'!$F494+'Anclar Formulas'!$G494</f>
        <v>0</v>
      </c>
    </row>
    <row r="495" ht="15.75" customHeight="1">
      <c r="A495" s="4" t="s">
        <v>2350</v>
      </c>
      <c r="B495" s="4" t="s">
        <v>2351</v>
      </c>
      <c r="C495" s="44">
        <v>3.9</v>
      </c>
      <c r="D495" s="4" t="s">
        <v>2301</v>
      </c>
      <c r="E495" s="4">
        <v>1198.0</v>
      </c>
      <c r="F495" s="44"/>
      <c r="G495" s="44">
        <f>'Anclar Formulas'!$F495*16%</f>
        <v>0</v>
      </c>
      <c r="H495" s="44"/>
      <c r="I495" s="44">
        <f>'Anclar Formulas'!$F495+'Anclar Formulas'!$G495</f>
        <v>0</v>
      </c>
    </row>
    <row r="496" ht="15.75" customHeight="1">
      <c r="A496" s="4" t="s">
        <v>2352</v>
      </c>
      <c r="B496" s="4" t="s">
        <v>2353</v>
      </c>
      <c r="C496" s="44">
        <v>5.14</v>
      </c>
      <c r="D496" s="4" t="s">
        <v>2301</v>
      </c>
      <c r="E496" s="4">
        <v>1271.0</v>
      </c>
      <c r="F496" s="44"/>
      <c r="G496" s="44">
        <f>'Anclar Formulas'!$F496*16%</f>
        <v>0</v>
      </c>
      <c r="H496" s="44"/>
      <c r="I496" s="44">
        <f>'Anclar Formulas'!$F496+'Anclar Formulas'!$G496</f>
        <v>0</v>
      </c>
    </row>
    <row r="497" ht="15.75" customHeight="1">
      <c r="A497" s="4" t="s">
        <v>2354</v>
      </c>
      <c r="B497" s="4" t="s">
        <v>2355</v>
      </c>
      <c r="C497" s="44">
        <v>20.2</v>
      </c>
      <c r="D497" s="4" t="s">
        <v>2301</v>
      </c>
      <c r="E497" s="4">
        <v>317.0</v>
      </c>
      <c r="F497" s="44"/>
      <c r="G497" s="44">
        <f>'Anclar Formulas'!$F497*16%</f>
        <v>0</v>
      </c>
      <c r="H497" s="44"/>
      <c r="I497" s="44">
        <f>'Anclar Formulas'!$F497+'Anclar Formulas'!$G497</f>
        <v>0</v>
      </c>
    </row>
    <row r="498" ht="15.75" customHeight="1">
      <c r="A498" s="4" t="s">
        <v>2356</v>
      </c>
      <c r="B498" s="4" t="s">
        <v>2357</v>
      </c>
      <c r="C498" s="44">
        <v>3.86</v>
      </c>
      <c r="D498" s="4" t="s">
        <v>2301</v>
      </c>
      <c r="E498" s="4">
        <v>765.0</v>
      </c>
      <c r="F498" s="44"/>
      <c r="G498" s="44">
        <f>'Anclar Formulas'!$F498*16%</f>
        <v>0</v>
      </c>
      <c r="H498" s="44"/>
      <c r="I498" s="44">
        <f>'Anclar Formulas'!$F498+'Anclar Formulas'!$G498</f>
        <v>0</v>
      </c>
    </row>
    <row r="499" ht="15.75" customHeight="1">
      <c r="A499" s="4" t="s">
        <v>2358</v>
      </c>
      <c r="B499" s="4" t="s">
        <v>2359</v>
      </c>
      <c r="C499" s="44">
        <v>5.14</v>
      </c>
      <c r="D499" s="4" t="s">
        <v>2301</v>
      </c>
      <c r="E499" s="4">
        <v>1440.0</v>
      </c>
      <c r="F499" s="44"/>
      <c r="G499" s="44">
        <f>'Anclar Formulas'!$F499*16%</f>
        <v>0</v>
      </c>
      <c r="H499" s="44"/>
      <c r="I499" s="44">
        <f>'Anclar Formulas'!$F499+'Anclar Formulas'!$G499</f>
        <v>0</v>
      </c>
    </row>
    <row r="500" ht="15.75" customHeight="1">
      <c r="A500" s="4" t="s">
        <v>2360</v>
      </c>
      <c r="B500" s="4" t="s">
        <v>2361</v>
      </c>
      <c r="C500" s="44">
        <v>4.0</v>
      </c>
      <c r="D500" s="4" t="s">
        <v>2301</v>
      </c>
      <c r="E500" s="4">
        <v>871.0</v>
      </c>
      <c r="F500" s="44"/>
      <c r="G500" s="44">
        <f>'Anclar Formulas'!$F500*16%</f>
        <v>0</v>
      </c>
      <c r="H500" s="44"/>
      <c r="I500" s="44">
        <f>'Anclar Formulas'!$F500+'Anclar Formulas'!$G500</f>
        <v>0</v>
      </c>
    </row>
    <row r="501" ht="15.75" customHeight="1">
      <c r="A501" s="4" t="s">
        <v>2362</v>
      </c>
      <c r="B501" s="4" t="s">
        <v>2363</v>
      </c>
      <c r="C501" s="44">
        <v>3.96</v>
      </c>
      <c r="D501" s="4" t="s">
        <v>2301</v>
      </c>
      <c r="E501" s="4">
        <v>1088.0</v>
      </c>
      <c r="F501" s="44"/>
      <c r="G501" s="44">
        <f>'Anclar Formulas'!$F501*16%</f>
        <v>0</v>
      </c>
      <c r="H501" s="44"/>
      <c r="I501" s="44">
        <f>'Anclar Formulas'!$F501+'Anclar Formulas'!$G501</f>
        <v>0</v>
      </c>
    </row>
    <row r="502" ht="15.75" customHeight="1">
      <c r="A502" s="4" t="s">
        <v>2364</v>
      </c>
      <c r="B502" s="4" t="s">
        <v>2365</v>
      </c>
      <c r="C502" s="44">
        <v>6.38</v>
      </c>
      <c r="D502" s="4" t="s">
        <v>2301</v>
      </c>
      <c r="E502" s="4">
        <v>441.0</v>
      </c>
      <c r="F502" s="44"/>
      <c r="G502" s="44">
        <f>'Anclar Formulas'!$F502*16%</f>
        <v>0</v>
      </c>
      <c r="H502" s="44"/>
      <c r="I502" s="44">
        <f>'Anclar Formulas'!$F502+'Anclar Formulas'!$G502</f>
        <v>0</v>
      </c>
    </row>
    <row r="503" ht="15.75" customHeight="1">
      <c r="A503" s="4" t="s">
        <v>2366</v>
      </c>
      <c r="B503" s="4" t="s">
        <v>2367</v>
      </c>
      <c r="C503" s="44">
        <v>6.38</v>
      </c>
      <c r="D503" s="4" t="s">
        <v>2301</v>
      </c>
      <c r="E503" s="4">
        <v>908.0</v>
      </c>
      <c r="F503" s="44"/>
      <c r="G503" s="44">
        <f>'Anclar Formulas'!$F503*16%</f>
        <v>0</v>
      </c>
      <c r="H503" s="44"/>
      <c r="I503" s="44">
        <f>'Anclar Formulas'!$F503+'Anclar Formulas'!$G503</f>
        <v>0</v>
      </c>
    </row>
    <row r="504" ht="15.75" customHeight="1">
      <c r="A504" s="4" t="s">
        <v>2368</v>
      </c>
      <c r="B504" s="4" t="s">
        <v>2369</v>
      </c>
      <c r="C504" s="44">
        <v>158.4</v>
      </c>
      <c r="D504" s="4" t="s">
        <v>2301</v>
      </c>
      <c r="E504" s="4">
        <v>178.0</v>
      </c>
      <c r="F504" s="44"/>
      <c r="G504" s="44">
        <f>'Anclar Formulas'!$F504*16%</f>
        <v>0</v>
      </c>
      <c r="H504" s="44"/>
      <c r="I504" s="44">
        <f>'Anclar Formulas'!$F504+'Anclar Formulas'!$G504</f>
        <v>0</v>
      </c>
    </row>
    <row r="505" ht="15.75" customHeight="1">
      <c r="A505" s="4" t="s">
        <v>2370</v>
      </c>
      <c r="B505" s="4" t="s">
        <v>2371</v>
      </c>
      <c r="C505" s="44">
        <v>162.42</v>
      </c>
      <c r="D505" s="4" t="s">
        <v>2301</v>
      </c>
      <c r="E505" s="4">
        <v>45.0</v>
      </c>
      <c r="F505" s="44"/>
      <c r="G505" s="44">
        <f>'Anclar Formulas'!$F505*16%</f>
        <v>0</v>
      </c>
      <c r="H505" s="44"/>
      <c r="I505" s="44">
        <f>'Anclar Formulas'!$F505+'Anclar Formulas'!$G505</f>
        <v>0</v>
      </c>
    </row>
    <row r="506" ht="15.75" customHeight="1">
      <c r="A506" s="4" t="s">
        <v>2372</v>
      </c>
      <c r="B506" s="4" t="s">
        <v>2373</v>
      </c>
      <c r="C506" s="44">
        <v>167.35</v>
      </c>
      <c r="D506" s="4" t="s">
        <v>2301</v>
      </c>
      <c r="E506" s="4">
        <v>593.0</v>
      </c>
      <c r="F506" s="44"/>
      <c r="G506" s="44">
        <f>'Anclar Formulas'!$F506*16%</f>
        <v>0</v>
      </c>
      <c r="H506" s="44"/>
      <c r="I506" s="44">
        <f>'Anclar Formulas'!$F506+'Anclar Formulas'!$G506</f>
        <v>0</v>
      </c>
    </row>
    <row r="507" ht="15.75" customHeight="1">
      <c r="A507" s="4" t="s">
        <v>2374</v>
      </c>
      <c r="B507" s="4" t="s">
        <v>2375</v>
      </c>
      <c r="C507" s="44">
        <v>163.57</v>
      </c>
      <c r="D507" s="4" t="s">
        <v>2301</v>
      </c>
      <c r="E507" s="4">
        <v>499.0</v>
      </c>
      <c r="F507" s="44"/>
      <c r="G507" s="44">
        <f>'Anclar Formulas'!$F507*16%</f>
        <v>0</v>
      </c>
      <c r="H507" s="44"/>
      <c r="I507" s="44">
        <f>'Anclar Formulas'!$F507+'Anclar Formulas'!$G507</f>
        <v>0</v>
      </c>
    </row>
    <row r="508" ht="15.75" customHeight="1">
      <c r="A508" s="4" t="s">
        <v>2376</v>
      </c>
      <c r="B508" s="4" t="s">
        <v>2377</v>
      </c>
      <c r="C508" s="44">
        <v>120.21</v>
      </c>
      <c r="D508" s="4" t="s">
        <v>2301</v>
      </c>
      <c r="E508" s="4">
        <v>768.0</v>
      </c>
      <c r="F508" s="44"/>
      <c r="G508" s="44">
        <f>'Anclar Formulas'!$F508*16%</f>
        <v>0</v>
      </c>
      <c r="H508" s="44"/>
      <c r="I508" s="44">
        <f>'Anclar Formulas'!$F508+'Anclar Formulas'!$G508</f>
        <v>0</v>
      </c>
    </row>
    <row r="509" ht="15.75" customHeight="1">
      <c r="A509" s="4" t="s">
        <v>2378</v>
      </c>
      <c r="B509" s="4" t="s">
        <v>2379</v>
      </c>
      <c r="C509" s="44">
        <v>121.15</v>
      </c>
      <c r="D509" s="4" t="s">
        <v>2301</v>
      </c>
      <c r="E509" s="4">
        <v>880.0</v>
      </c>
      <c r="F509" s="44"/>
      <c r="G509" s="44">
        <f>'Anclar Formulas'!$F509*16%</f>
        <v>0</v>
      </c>
      <c r="H509" s="44"/>
      <c r="I509" s="44">
        <f>'Anclar Formulas'!$F509+'Anclar Formulas'!$G509</f>
        <v>0</v>
      </c>
    </row>
    <row r="510" ht="15.75" customHeight="1">
      <c r="A510" s="4" t="s">
        <v>2380</v>
      </c>
      <c r="B510" s="4" t="s">
        <v>2381</v>
      </c>
      <c r="C510" s="44">
        <v>121.15</v>
      </c>
      <c r="D510" s="4" t="s">
        <v>2301</v>
      </c>
      <c r="E510" s="4">
        <v>136.0</v>
      </c>
      <c r="F510" s="44"/>
      <c r="G510" s="44">
        <f>'Anclar Formulas'!$F510*16%</f>
        <v>0</v>
      </c>
      <c r="H510" s="44"/>
      <c r="I510" s="44">
        <f>'Anclar Formulas'!$F510+'Anclar Formulas'!$G510</f>
        <v>0</v>
      </c>
    </row>
    <row r="511" ht="15.75" customHeight="1">
      <c r="A511" s="4" t="s">
        <v>2382</v>
      </c>
      <c r="B511" s="4" t="s">
        <v>2383</v>
      </c>
      <c r="C511" s="44">
        <v>126.14</v>
      </c>
      <c r="D511" s="4" t="s">
        <v>2301</v>
      </c>
      <c r="E511" s="4">
        <v>648.0</v>
      </c>
      <c r="F511" s="44"/>
      <c r="G511" s="44">
        <f>'Anclar Formulas'!$F511*16%</f>
        <v>0</v>
      </c>
      <c r="H511" s="44"/>
      <c r="I511" s="44">
        <f>'Anclar Formulas'!$F511+'Anclar Formulas'!$G511</f>
        <v>0</v>
      </c>
    </row>
    <row r="512" ht="15.75" customHeight="1">
      <c r="A512" s="4" t="s">
        <v>2384</v>
      </c>
      <c r="B512" s="4" t="s">
        <v>2385</v>
      </c>
      <c r="C512" s="44">
        <v>126.14</v>
      </c>
      <c r="D512" s="4" t="s">
        <v>2301</v>
      </c>
      <c r="E512" s="4">
        <v>282.0</v>
      </c>
      <c r="F512" s="44"/>
      <c r="G512" s="44">
        <f>'Anclar Formulas'!$F512*16%</f>
        <v>0</v>
      </c>
      <c r="H512" s="44"/>
      <c r="I512" s="44">
        <f>'Anclar Formulas'!$F512+'Anclar Formulas'!$G512</f>
        <v>0</v>
      </c>
    </row>
    <row r="513" ht="15.75" customHeight="1">
      <c r="A513" s="4" t="s">
        <v>2386</v>
      </c>
      <c r="B513" s="4" t="s">
        <v>2387</v>
      </c>
      <c r="C513" s="44">
        <v>126.08</v>
      </c>
      <c r="D513" s="4" t="s">
        <v>2301</v>
      </c>
      <c r="E513" s="4">
        <v>827.0</v>
      </c>
      <c r="F513" s="44"/>
      <c r="G513" s="44">
        <f>'Anclar Formulas'!$F513*16%</f>
        <v>0</v>
      </c>
      <c r="H513" s="44"/>
      <c r="I513" s="44">
        <f>'Anclar Formulas'!$F513+'Anclar Formulas'!$G513</f>
        <v>0</v>
      </c>
    </row>
    <row r="514" ht="15.75" customHeight="1">
      <c r="A514" s="4" t="s">
        <v>2388</v>
      </c>
      <c r="B514" s="4" t="s">
        <v>2389</v>
      </c>
      <c r="C514" s="44">
        <v>124.99</v>
      </c>
      <c r="D514" s="4" t="s">
        <v>2301</v>
      </c>
      <c r="E514" s="4">
        <v>292.0</v>
      </c>
      <c r="F514" s="44"/>
      <c r="G514" s="44">
        <f>'Anclar Formulas'!$F514*16%</f>
        <v>0</v>
      </c>
      <c r="H514" s="44"/>
      <c r="I514" s="44">
        <f>'Anclar Formulas'!$F514+'Anclar Formulas'!$G514</f>
        <v>0</v>
      </c>
    </row>
    <row r="515" ht="15.75" customHeight="1">
      <c r="A515" s="4" t="s">
        <v>2390</v>
      </c>
      <c r="B515" s="4" t="s">
        <v>2391</v>
      </c>
      <c r="C515" s="44">
        <v>125.05</v>
      </c>
      <c r="D515" s="4" t="s">
        <v>2301</v>
      </c>
      <c r="E515" s="4">
        <v>1098.0</v>
      </c>
      <c r="F515" s="44"/>
      <c r="G515" s="44">
        <f>'Anclar Formulas'!$F515*16%</f>
        <v>0</v>
      </c>
      <c r="H515" s="44"/>
      <c r="I515" s="44">
        <f>'Anclar Formulas'!$F515+'Anclar Formulas'!$G515</f>
        <v>0</v>
      </c>
    </row>
    <row r="516" ht="15.75" customHeight="1">
      <c r="A516" s="4" t="s">
        <v>2392</v>
      </c>
      <c r="B516" s="4" t="s">
        <v>2393</v>
      </c>
      <c r="C516" s="44">
        <v>126.14</v>
      </c>
      <c r="D516" s="4" t="s">
        <v>2301</v>
      </c>
      <c r="E516" s="4">
        <v>683.0</v>
      </c>
      <c r="F516" s="44"/>
      <c r="G516" s="44">
        <f>'Anclar Formulas'!$F516*16%</f>
        <v>0</v>
      </c>
      <c r="H516" s="44"/>
      <c r="I516" s="44">
        <f>'Anclar Formulas'!$F516+'Anclar Formulas'!$G516</f>
        <v>0</v>
      </c>
    </row>
    <row r="517" ht="15.75" customHeight="1">
      <c r="A517" s="4" t="s">
        <v>2394</v>
      </c>
      <c r="B517" s="4" t="s">
        <v>2395</v>
      </c>
      <c r="C517" s="44">
        <v>126.14</v>
      </c>
      <c r="D517" s="4" t="s">
        <v>2301</v>
      </c>
      <c r="E517" s="4">
        <v>1054.0</v>
      </c>
      <c r="F517" s="44"/>
      <c r="G517" s="44">
        <f>'Anclar Formulas'!$F517*16%</f>
        <v>0</v>
      </c>
      <c r="H517" s="44"/>
      <c r="I517" s="44">
        <f>'Anclar Formulas'!$F517+'Anclar Formulas'!$G517</f>
        <v>0</v>
      </c>
    </row>
    <row r="518" ht="15.75" customHeight="1">
      <c r="A518" s="4" t="s">
        <v>2396</v>
      </c>
      <c r="B518" s="4" t="s">
        <v>2397</v>
      </c>
      <c r="C518" s="44">
        <v>119.06</v>
      </c>
      <c r="D518" s="4" t="s">
        <v>2301</v>
      </c>
      <c r="E518" s="4">
        <v>511.0</v>
      </c>
      <c r="F518" s="44"/>
      <c r="G518" s="44">
        <f>'Anclar Formulas'!$F518*16%</f>
        <v>0</v>
      </c>
      <c r="H518" s="44"/>
      <c r="I518" s="44">
        <f>'Anclar Formulas'!$F518+'Anclar Formulas'!$G518</f>
        <v>0</v>
      </c>
    </row>
    <row r="519" ht="15.75" customHeight="1">
      <c r="A519" s="4" t="s">
        <v>2398</v>
      </c>
      <c r="B519" s="4" t="s">
        <v>2399</v>
      </c>
      <c r="C519" s="44">
        <v>156.46</v>
      </c>
      <c r="D519" s="4" t="s">
        <v>2301</v>
      </c>
      <c r="E519" s="4">
        <v>796.0</v>
      </c>
      <c r="F519" s="44"/>
      <c r="G519" s="44">
        <f>'Anclar Formulas'!$F519*16%</f>
        <v>0</v>
      </c>
      <c r="H519" s="44"/>
      <c r="I519" s="44">
        <f>'Anclar Formulas'!$F519+'Anclar Formulas'!$G519</f>
        <v>0</v>
      </c>
    </row>
    <row r="520" ht="15.75" customHeight="1">
      <c r="A520" s="4" t="s">
        <v>2400</v>
      </c>
      <c r="B520" s="4" t="s">
        <v>2401</v>
      </c>
      <c r="C520" s="44">
        <v>3.64</v>
      </c>
      <c r="D520" s="4" t="s">
        <v>2301</v>
      </c>
      <c r="E520" s="4">
        <v>554.0</v>
      </c>
      <c r="F520" s="44"/>
      <c r="G520" s="44">
        <f>'Anclar Formulas'!$F520*16%</f>
        <v>0</v>
      </c>
      <c r="H520" s="44"/>
      <c r="I520" s="44">
        <f>'Anclar Formulas'!$F520+'Anclar Formulas'!$G520</f>
        <v>0</v>
      </c>
    </row>
    <row r="521" ht="15.75" customHeight="1">
      <c r="A521" s="4" t="s">
        <v>2402</v>
      </c>
      <c r="B521" s="4" t="s">
        <v>2403</v>
      </c>
      <c r="C521" s="44">
        <v>38.66</v>
      </c>
      <c r="D521" s="4" t="s">
        <v>2301</v>
      </c>
      <c r="E521" s="4">
        <v>891.0</v>
      </c>
      <c r="F521" s="44"/>
      <c r="G521" s="44">
        <f>'Anclar Formulas'!$F521*16%</f>
        <v>0</v>
      </c>
      <c r="H521" s="44"/>
      <c r="I521" s="44">
        <f>'Anclar Formulas'!$F521+'Anclar Formulas'!$G521</f>
        <v>0</v>
      </c>
    </row>
    <row r="522" ht="15.75" customHeight="1">
      <c r="A522" s="4" t="s">
        <v>2404</v>
      </c>
      <c r="B522" s="4" t="s">
        <v>2405</v>
      </c>
      <c r="C522" s="44">
        <v>78.7</v>
      </c>
      <c r="D522" s="4" t="s">
        <v>2301</v>
      </c>
      <c r="E522" s="4">
        <v>907.0</v>
      </c>
      <c r="F522" s="44"/>
      <c r="G522" s="44">
        <f>'Anclar Formulas'!$F522*16%</f>
        <v>0</v>
      </c>
      <c r="H522" s="44"/>
      <c r="I522" s="44">
        <f>'Anclar Formulas'!$F522+'Anclar Formulas'!$G522</f>
        <v>0</v>
      </c>
    </row>
    <row r="523" ht="15.75" customHeight="1">
      <c r="A523" s="4" t="s">
        <v>2406</v>
      </c>
      <c r="B523" s="4" t="s">
        <v>2407</v>
      </c>
      <c r="C523" s="44">
        <v>41.12</v>
      </c>
      <c r="D523" s="4" t="s">
        <v>2301</v>
      </c>
      <c r="E523" s="4">
        <v>465.0</v>
      </c>
      <c r="F523" s="44"/>
      <c r="G523" s="44">
        <f>'Anclar Formulas'!$F523*16%</f>
        <v>0</v>
      </c>
      <c r="H523" s="44"/>
      <c r="I523" s="44">
        <f>'Anclar Formulas'!$F523+'Anclar Formulas'!$G523</f>
        <v>0</v>
      </c>
    </row>
    <row r="524" ht="15.75" customHeight="1">
      <c r="A524" s="4" t="s">
        <v>2408</v>
      </c>
      <c r="B524" s="4" t="s">
        <v>2409</v>
      </c>
      <c r="C524" s="44">
        <v>41.7</v>
      </c>
      <c r="D524" s="4" t="s">
        <v>2301</v>
      </c>
      <c r="E524" s="4">
        <v>1357.0</v>
      </c>
      <c r="F524" s="44"/>
      <c r="G524" s="44">
        <f>'Anclar Formulas'!$F524*16%</f>
        <v>0</v>
      </c>
      <c r="H524" s="44"/>
      <c r="I524" s="44">
        <f>'Anclar Formulas'!$F524+'Anclar Formulas'!$G524</f>
        <v>0</v>
      </c>
    </row>
    <row r="525" ht="15.75" customHeight="1">
      <c r="A525" s="4" t="s">
        <v>2410</v>
      </c>
      <c r="B525" s="4" t="s">
        <v>2411</v>
      </c>
      <c r="C525" s="44">
        <v>437.91</v>
      </c>
      <c r="D525" s="4" t="s">
        <v>2301</v>
      </c>
      <c r="E525" s="4">
        <v>725.0</v>
      </c>
      <c r="F525" s="44"/>
      <c r="G525" s="44">
        <f>'Anclar Formulas'!$F525*16%</f>
        <v>0</v>
      </c>
      <c r="H525" s="44"/>
      <c r="I525" s="44">
        <f>'Anclar Formulas'!$F525+'Anclar Formulas'!$G525</f>
        <v>0</v>
      </c>
    </row>
    <row r="526" ht="15.75" customHeight="1">
      <c r="A526" s="4" t="s">
        <v>2412</v>
      </c>
      <c r="B526" s="4" t="s">
        <v>2413</v>
      </c>
      <c r="C526" s="44">
        <v>79.42</v>
      </c>
      <c r="D526" s="4" t="s">
        <v>2301</v>
      </c>
      <c r="E526" s="4">
        <v>452.0</v>
      </c>
      <c r="F526" s="44"/>
      <c r="G526" s="44">
        <f>'Anclar Formulas'!$F526*16%</f>
        <v>0</v>
      </c>
      <c r="H526" s="44"/>
      <c r="I526" s="44">
        <f>'Anclar Formulas'!$F526+'Anclar Formulas'!$G526</f>
        <v>0</v>
      </c>
    </row>
    <row r="527" ht="15.75" customHeight="1">
      <c r="A527" s="4" t="s">
        <v>2414</v>
      </c>
      <c r="B527" s="4" t="s">
        <v>2415</v>
      </c>
      <c r="C527" s="44">
        <v>77.21</v>
      </c>
      <c r="D527" s="4" t="s">
        <v>2301</v>
      </c>
      <c r="E527" s="4">
        <v>1387.0</v>
      </c>
      <c r="F527" s="44"/>
      <c r="G527" s="44">
        <f>'Anclar Formulas'!$F527*16%</f>
        <v>0</v>
      </c>
      <c r="H527" s="44"/>
      <c r="I527" s="44">
        <f>'Anclar Formulas'!$F527+'Anclar Formulas'!$G527</f>
        <v>0</v>
      </c>
    </row>
    <row r="528" ht="15.75" customHeight="1">
      <c r="A528" s="4" t="s">
        <v>2416</v>
      </c>
      <c r="B528" s="4" t="s">
        <v>2417</v>
      </c>
      <c r="C528" s="44">
        <v>288.78</v>
      </c>
      <c r="D528" s="4" t="s">
        <v>2301</v>
      </c>
      <c r="E528" s="4">
        <v>293.0</v>
      </c>
      <c r="F528" s="44"/>
      <c r="G528" s="44">
        <f>'Anclar Formulas'!$F528*16%</f>
        <v>0</v>
      </c>
      <c r="H528" s="44"/>
      <c r="I528" s="44">
        <f>'Anclar Formulas'!$F528+'Anclar Formulas'!$G528</f>
        <v>0</v>
      </c>
    </row>
    <row r="529" ht="15.75" customHeight="1">
      <c r="A529" s="4" t="s">
        <v>2418</v>
      </c>
      <c r="B529" s="4" t="s">
        <v>2419</v>
      </c>
      <c r="C529" s="44">
        <v>807.12</v>
      </c>
      <c r="D529" s="4" t="s">
        <v>2301</v>
      </c>
      <c r="E529" s="4">
        <v>900.0</v>
      </c>
      <c r="F529" s="44"/>
      <c r="G529" s="44">
        <f>'Anclar Formulas'!$F529*16%</f>
        <v>0</v>
      </c>
      <c r="H529" s="44"/>
      <c r="I529" s="44">
        <f>'Anclar Formulas'!$F529+'Anclar Formulas'!$G529</f>
        <v>0</v>
      </c>
    </row>
    <row r="530" ht="15.75" customHeight="1">
      <c r="A530" s="4" t="s">
        <v>2420</v>
      </c>
      <c r="B530" s="4" t="s">
        <v>2421</v>
      </c>
      <c r="C530" s="44">
        <v>4.0</v>
      </c>
      <c r="D530" s="4" t="s">
        <v>2301</v>
      </c>
      <c r="E530" s="4">
        <v>110.0</v>
      </c>
      <c r="F530" s="44"/>
      <c r="G530" s="44">
        <f>'Anclar Formulas'!$F530*16%</f>
        <v>0</v>
      </c>
      <c r="H530" s="44"/>
      <c r="I530" s="44">
        <f>'Anclar Formulas'!$F530+'Anclar Formulas'!$G530</f>
        <v>0</v>
      </c>
    </row>
    <row r="531" ht="15.75" customHeight="1">
      <c r="A531" s="4" t="s">
        <v>2422</v>
      </c>
      <c r="B531" s="4" t="s">
        <v>2423</v>
      </c>
      <c r="C531" s="44">
        <v>4.07</v>
      </c>
      <c r="D531" s="4" t="s">
        <v>2301</v>
      </c>
      <c r="E531" s="4">
        <v>1448.0</v>
      </c>
      <c r="F531" s="44"/>
      <c r="G531" s="44">
        <f>'Anclar Formulas'!$F531*16%</f>
        <v>0</v>
      </c>
      <c r="H531" s="44"/>
      <c r="I531" s="44">
        <f>'Anclar Formulas'!$F531+'Anclar Formulas'!$G531</f>
        <v>0</v>
      </c>
    </row>
    <row r="532" ht="15.75" customHeight="1">
      <c r="A532" s="4" t="s">
        <v>2424</v>
      </c>
      <c r="B532" s="4" t="s">
        <v>2425</v>
      </c>
      <c r="C532" s="44">
        <v>49.39</v>
      </c>
      <c r="D532" s="4" t="s">
        <v>2301</v>
      </c>
      <c r="E532" s="4">
        <v>813.0</v>
      </c>
      <c r="F532" s="44"/>
      <c r="G532" s="44">
        <f>'Anclar Formulas'!$F532*16%</f>
        <v>0</v>
      </c>
      <c r="H532" s="44"/>
      <c r="I532" s="44">
        <f>'Anclar Formulas'!$F532+'Anclar Formulas'!$G532</f>
        <v>0</v>
      </c>
    </row>
    <row r="533" ht="15.75" customHeight="1">
      <c r="A533" s="4" t="s">
        <v>2426</v>
      </c>
      <c r="B533" s="4" t="s">
        <v>2427</v>
      </c>
      <c r="C533" s="44">
        <v>4.34</v>
      </c>
      <c r="D533" s="4" t="s">
        <v>2301</v>
      </c>
      <c r="E533" s="4">
        <v>173.0</v>
      </c>
      <c r="F533" s="44"/>
      <c r="G533" s="44">
        <f>'Anclar Formulas'!$F533*16%</f>
        <v>0</v>
      </c>
      <c r="H533" s="44"/>
      <c r="I533" s="44">
        <f>'Anclar Formulas'!$F533+'Anclar Formulas'!$G533</f>
        <v>0</v>
      </c>
    </row>
    <row r="534" ht="15.75" customHeight="1">
      <c r="A534" s="4" t="s">
        <v>2428</v>
      </c>
      <c r="B534" s="4" t="s">
        <v>2429</v>
      </c>
      <c r="C534" s="44">
        <v>17.9</v>
      </c>
      <c r="D534" s="4" t="s">
        <v>2301</v>
      </c>
      <c r="E534" s="4">
        <v>1012.0</v>
      </c>
      <c r="F534" s="44"/>
      <c r="G534" s="44">
        <f>'Anclar Formulas'!$F534*16%</f>
        <v>0</v>
      </c>
      <c r="H534" s="44"/>
      <c r="I534" s="44">
        <f>'Anclar Formulas'!$F534+'Anclar Formulas'!$G534</f>
        <v>0</v>
      </c>
    </row>
    <row r="535" ht="15.75" customHeight="1">
      <c r="A535" s="4" t="s">
        <v>2430</v>
      </c>
      <c r="B535" s="4" t="s">
        <v>2431</v>
      </c>
      <c r="C535" s="44">
        <v>174.3</v>
      </c>
      <c r="D535" s="4" t="s">
        <v>2301</v>
      </c>
      <c r="E535" s="4">
        <v>963.0</v>
      </c>
      <c r="F535" s="44"/>
      <c r="G535" s="44">
        <f>'Anclar Formulas'!$F535*16%</f>
        <v>0</v>
      </c>
      <c r="H535" s="44"/>
      <c r="I535" s="44">
        <f>'Anclar Formulas'!$F535+'Anclar Formulas'!$G535</f>
        <v>0</v>
      </c>
    </row>
    <row r="536" ht="15.75" customHeight="1">
      <c r="A536" s="4" t="s">
        <v>2432</v>
      </c>
      <c r="B536" s="4" t="s">
        <v>2433</v>
      </c>
      <c r="C536" s="44">
        <v>138.02</v>
      </c>
      <c r="D536" s="4" t="s">
        <v>2301</v>
      </c>
      <c r="E536" s="4">
        <v>433.0</v>
      </c>
      <c r="F536" s="44"/>
      <c r="G536" s="44">
        <f>'Anclar Formulas'!$F536*16%</f>
        <v>0</v>
      </c>
      <c r="H536" s="44"/>
      <c r="I536" s="44">
        <f>'Anclar Formulas'!$F536+'Anclar Formulas'!$G536</f>
        <v>0</v>
      </c>
    </row>
    <row r="537" ht="15.75" customHeight="1">
      <c r="A537" s="4" t="s">
        <v>2434</v>
      </c>
      <c r="B537" s="4" t="s">
        <v>2435</v>
      </c>
      <c r="C537" s="44">
        <v>2.34</v>
      </c>
      <c r="D537" s="4" t="s">
        <v>2301</v>
      </c>
      <c r="E537" s="4">
        <v>1304.0</v>
      </c>
      <c r="F537" s="44"/>
      <c r="G537" s="44">
        <f>'Anclar Formulas'!$F537*16%</f>
        <v>0</v>
      </c>
      <c r="H537" s="44"/>
      <c r="I537" s="44">
        <f>'Anclar Formulas'!$F537+'Anclar Formulas'!$G537</f>
        <v>0</v>
      </c>
    </row>
    <row r="538" ht="15.75" customHeight="1">
      <c r="A538" s="4" t="s">
        <v>2436</v>
      </c>
      <c r="B538" s="4" t="s">
        <v>2437</v>
      </c>
      <c r="C538" s="44">
        <v>15.84</v>
      </c>
      <c r="D538" s="4" t="s">
        <v>2301</v>
      </c>
      <c r="E538" s="4">
        <v>1221.0</v>
      </c>
      <c r="F538" s="44"/>
      <c r="G538" s="44">
        <f>'Anclar Formulas'!$F538*16%</f>
        <v>0</v>
      </c>
      <c r="H538" s="44"/>
      <c r="I538" s="44">
        <f>'Anclar Formulas'!$F538+'Anclar Formulas'!$G538</f>
        <v>0</v>
      </c>
    </row>
    <row r="539" ht="15.75" customHeight="1">
      <c r="A539" s="4" t="s">
        <v>2438</v>
      </c>
      <c r="B539" s="4" t="s">
        <v>2439</v>
      </c>
      <c r="C539" s="44">
        <v>15.97</v>
      </c>
      <c r="D539" s="4" t="s">
        <v>2301</v>
      </c>
      <c r="E539" s="4">
        <v>377.0</v>
      </c>
      <c r="F539" s="44"/>
      <c r="G539" s="44">
        <f>'Anclar Formulas'!$F539*16%</f>
        <v>0</v>
      </c>
      <c r="H539" s="44"/>
      <c r="I539" s="44">
        <f>'Anclar Formulas'!$F539+'Anclar Formulas'!$G539</f>
        <v>0</v>
      </c>
    </row>
    <row r="540" ht="15.75" customHeight="1">
      <c r="A540" s="4" t="s">
        <v>2440</v>
      </c>
      <c r="B540" s="4" t="s">
        <v>2441</v>
      </c>
      <c r="C540" s="44">
        <v>179.08</v>
      </c>
      <c r="D540" s="4" t="s">
        <v>2301</v>
      </c>
      <c r="E540" s="4">
        <v>1274.0</v>
      </c>
      <c r="F540" s="44"/>
      <c r="G540" s="44">
        <f>'Anclar Formulas'!$F540*16%</f>
        <v>0</v>
      </c>
      <c r="H540" s="44"/>
      <c r="I540" s="44">
        <f>'Anclar Formulas'!$F540+'Anclar Formulas'!$G540</f>
        <v>0</v>
      </c>
    </row>
    <row r="541" ht="15.75" customHeight="1">
      <c r="A541" s="4" t="s">
        <v>2442</v>
      </c>
      <c r="B541" s="4" t="s">
        <v>2443</v>
      </c>
      <c r="C541" s="44">
        <v>100.58</v>
      </c>
      <c r="D541" s="4" t="s">
        <v>2301</v>
      </c>
      <c r="E541" s="4">
        <v>933.0</v>
      </c>
      <c r="F541" s="44"/>
      <c r="G541" s="44">
        <f>'Anclar Formulas'!$F541*16%</f>
        <v>0</v>
      </c>
      <c r="H541" s="44"/>
      <c r="I541" s="44">
        <f>'Anclar Formulas'!$F541+'Anclar Formulas'!$G541</f>
        <v>0</v>
      </c>
    </row>
    <row r="542" ht="15.75" customHeight="1">
      <c r="A542" s="4" t="s">
        <v>2444</v>
      </c>
      <c r="B542" s="4" t="s">
        <v>2445</v>
      </c>
      <c r="C542" s="44">
        <v>12.42</v>
      </c>
      <c r="D542" s="4" t="s">
        <v>2301</v>
      </c>
      <c r="E542" s="4">
        <v>1424.0</v>
      </c>
      <c r="F542" s="44"/>
      <c r="G542" s="44">
        <f>'Anclar Formulas'!$F542*16%</f>
        <v>0</v>
      </c>
      <c r="H542" s="44"/>
      <c r="I542" s="44">
        <f>'Anclar Formulas'!$F542+'Anclar Formulas'!$G542</f>
        <v>0</v>
      </c>
    </row>
    <row r="543" ht="15.75" customHeight="1">
      <c r="A543" s="4" t="s">
        <v>2446</v>
      </c>
      <c r="B543" s="4" t="s">
        <v>2447</v>
      </c>
      <c r="C543" s="44">
        <v>65.55</v>
      </c>
      <c r="D543" s="4" t="s">
        <v>2301</v>
      </c>
      <c r="E543" s="4">
        <v>961.0</v>
      </c>
      <c r="F543" s="44"/>
      <c r="G543" s="44">
        <f>'Anclar Formulas'!$F543*16%</f>
        <v>0</v>
      </c>
      <c r="H543" s="44"/>
      <c r="I543" s="44">
        <f>'Anclar Formulas'!$F543+'Anclar Formulas'!$G543</f>
        <v>0</v>
      </c>
    </row>
    <row r="544" ht="15.75" customHeight="1">
      <c r="A544" s="4" t="s">
        <v>2448</v>
      </c>
      <c r="B544" s="4" t="s">
        <v>2449</v>
      </c>
      <c r="C544" s="44">
        <v>45.69</v>
      </c>
      <c r="D544" s="4" t="s">
        <v>2301</v>
      </c>
      <c r="E544" s="4">
        <v>1336.0</v>
      </c>
      <c r="F544" s="44"/>
      <c r="G544" s="44">
        <f>'Anclar Formulas'!$F544*16%</f>
        <v>0</v>
      </c>
      <c r="H544" s="44"/>
      <c r="I544" s="44">
        <f>'Anclar Formulas'!$F544+'Anclar Formulas'!$G544</f>
        <v>0</v>
      </c>
    </row>
    <row r="545" ht="15.75" customHeight="1">
      <c r="A545" s="4" t="s">
        <v>2450</v>
      </c>
      <c r="B545" s="4" t="s">
        <v>2451</v>
      </c>
      <c r="C545" s="44">
        <v>49.72</v>
      </c>
      <c r="D545" s="4" t="s">
        <v>2301</v>
      </c>
      <c r="E545" s="4">
        <v>1087.0</v>
      </c>
      <c r="F545" s="44"/>
      <c r="G545" s="44">
        <f>'Anclar Formulas'!$F545*16%</f>
        <v>0</v>
      </c>
      <c r="H545" s="44"/>
      <c r="I545" s="44">
        <f>'Anclar Formulas'!$F545+'Anclar Formulas'!$G545</f>
        <v>0</v>
      </c>
    </row>
    <row r="546" ht="15.75" customHeight="1">
      <c r="A546" s="4" t="s">
        <v>2452</v>
      </c>
      <c r="B546" s="4" t="s">
        <v>2453</v>
      </c>
      <c r="C546" s="44">
        <v>78.79</v>
      </c>
      <c r="D546" s="4" t="s">
        <v>2301</v>
      </c>
      <c r="E546" s="4">
        <v>1040.0</v>
      </c>
      <c r="F546" s="44"/>
      <c r="G546" s="44">
        <f>'Anclar Formulas'!$F546*16%</f>
        <v>0</v>
      </c>
      <c r="H546" s="44"/>
      <c r="I546" s="44">
        <f>'Anclar Formulas'!$F546+'Anclar Formulas'!$G546</f>
        <v>0</v>
      </c>
    </row>
    <row r="547" ht="15.75" customHeight="1">
      <c r="A547" s="4" t="s">
        <v>2454</v>
      </c>
      <c r="B547" s="4" t="s">
        <v>2455</v>
      </c>
      <c r="C547" s="44">
        <v>65.55</v>
      </c>
      <c r="D547" s="4" t="s">
        <v>2301</v>
      </c>
      <c r="E547" s="4">
        <v>1314.0</v>
      </c>
      <c r="F547" s="44"/>
      <c r="G547" s="44">
        <f>'Anclar Formulas'!$F547*16%</f>
        <v>0</v>
      </c>
      <c r="H547" s="44"/>
      <c r="I547" s="44">
        <f>'Anclar Formulas'!$F547+'Anclar Formulas'!$G547</f>
        <v>0</v>
      </c>
    </row>
    <row r="548" ht="15.75" customHeight="1">
      <c r="A548" s="4" t="s">
        <v>2456</v>
      </c>
      <c r="B548" s="4" t="s">
        <v>2457</v>
      </c>
      <c r="C548" s="44">
        <v>77.3</v>
      </c>
      <c r="D548" s="4" t="s">
        <v>2301</v>
      </c>
      <c r="E548" s="4">
        <v>1408.0</v>
      </c>
      <c r="F548" s="44"/>
      <c r="G548" s="44">
        <f>'Anclar Formulas'!$F548*16%</f>
        <v>0</v>
      </c>
      <c r="H548" s="44"/>
      <c r="I548" s="44">
        <f>'Anclar Formulas'!$F548+'Anclar Formulas'!$G548</f>
        <v>0</v>
      </c>
    </row>
    <row r="549" ht="15.75" customHeight="1">
      <c r="A549" s="4" t="s">
        <v>2458</v>
      </c>
      <c r="B549" s="4" t="s">
        <v>2459</v>
      </c>
      <c r="C549" s="44">
        <v>77.3</v>
      </c>
      <c r="D549" s="4" t="s">
        <v>2301</v>
      </c>
      <c r="E549" s="4">
        <v>1281.0</v>
      </c>
      <c r="F549" s="44"/>
      <c r="G549" s="44">
        <f>'Anclar Formulas'!$F549*16%</f>
        <v>0</v>
      </c>
      <c r="H549" s="44"/>
      <c r="I549" s="44">
        <f>'Anclar Formulas'!$F549+'Anclar Formulas'!$G549</f>
        <v>0</v>
      </c>
    </row>
    <row r="550" ht="15.75" customHeight="1">
      <c r="A550" s="4" t="s">
        <v>2460</v>
      </c>
      <c r="B550" s="4" t="s">
        <v>2461</v>
      </c>
      <c r="C550" s="44">
        <v>77.3</v>
      </c>
      <c r="D550" s="4" t="s">
        <v>2301</v>
      </c>
      <c r="E550" s="4">
        <v>1274.0</v>
      </c>
      <c r="F550" s="44"/>
      <c r="G550" s="44">
        <f>'Anclar Formulas'!$F550*16%</f>
        <v>0</v>
      </c>
      <c r="H550" s="44"/>
      <c r="I550" s="44">
        <f>'Anclar Formulas'!$F550+'Anclar Formulas'!$G550</f>
        <v>0</v>
      </c>
    </row>
    <row r="551" ht="15.75" customHeight="1">
      <c r="A551" s="4" t="s">
        <v>2462</v>
      </c>
      <c r="B551" s="4" t="s">
        <v>2463</v>
      </c>
      <c r="C551" s="44">
        <v>77.3</v>
      </c>
      <c r="D551" s="4" t="s">
        <v>2301</v>
      </c>
      <c r="E551" s="4">
        <v>1356.0</v>
      </c>
      <c r="F551" s="44"/>
      <c r="G551" s="44">
        <f>'Anclar Formulas'!$F551*16%</f>
        <v>0</v>
      </c>
      <c r="H551" s="44"/>
      <c r="I551" s="44">
        <f>'Anclar Formulas'!$F551+'Anclar Formulas'!$G551</f>
        <v>0</v>
      </c>
    </row>
    <row r="552" ht="15.75" customHeight="1">
      <c r="A552" s="4" t="s">
        <v>2464</v>
      </c>
      <c r="B552" s="4" t="s">
        <v>2465</v>
      </c>
      <c r="C552" s="44">
        <v>194.49</v>
      </c>
      <c r="D552" s="4" t="s">
        <v>2301</v>
      </c>
      <c r="E552" s="4">
        <v>525.0</v>
      </c>
      <c r="F552" s="44"/>
      <c r="G552" s="44">
        <f>'Anclar Formulas'!$F552*16%</f>
        <v>0</v>
      </c>
      <c r="H552" s="44"/>
      <c r="I552" s="44">
        <f>'Anclar Formulas'!$F552+'Anclar Formulas'!$G552</f>
        <v>0</v>
      </c>
    </row>
    <row r="553" ht="15.75" customHeight="1">
      <c r="A553" s="4" t="s">
        <v>2466</v>
      </c>
      <c r="B553" s="4" t="s">
        <v>2467</v>
      </c>
      <c r="C553" s="44">
        <v>562.19</v>
      </c>
      <c r="D553" s="4" t="s">
        <v>2301</v>
      </c>
      <c r="E553" s="4">
        <v>626.0</v>
      </c>
      <c r="F553" s="44"/>
      <c r="G553" s="44">
        <f>'Anclar Formulas'!$F553*16%</f>
        <v>0</v>
      </c>
      <c r="H553" s="44"/>
      <c r="I553" s="44">
        <f>'Anclar Formulas'!$F553+'Anclar Formulas'!$G553</f>
        <v>0</v>
      </c>
    </row>
    <row r="554" ht="15.75" customHeight="1">
      <c r="A554" s="4" t="s">
        <v>2468</v>
      </c>
      <c r="B554" s="4" t="s">
        <v>2469</v>
      </c>
      <c r="C554" s="44">
        <v>396.79</v>
      </c>
      <c r="D554" s="4" t="s">
        <v>2301</v>
      </c>
      <c r="E554" s="4">
        <v>653.0</v>
      </c>
      <c r="F554" s="44"/>
      <c r="G554" s="44">
        <f>'Anclar Formulas'!$F554*16%</f>
        <v>0</v>
      </c>
      <c r="H554" s="44"/>
      <c r="I554" s="44">
        <f>'Anclar Formulas'!$F554+'Anclar Formulas'!$G554</f>
        <v>0</v>
      </c>
    </row>
    <row r="555" ht="15.75" customHeight="1">
      <c r="A555" s="4" t="s">
        <v>2470</v>
      </c>
      <c r="B555" s="4" t="s">
        <v>2471</v>
      </c>
      <c r="C555" s="44">
        <v>125.15</v>
      </c>
      <c r="D555" s="4" t="s">
        <v>2301</v>
      </c>
      <c r="E555" s="4">
        <v>1398.0</v>
      </c>
      <c r="F555" s="44"/>
      <c r="G555" s="44">
        <f>'Anclar Formulas'!$F555*16%</f>
        <v>0</v>
      </c>
      <c r="H555" s="44"/>
      <c r="I555" s="44">
        <f>'Anclar Formulas'!$F555+'Anclar Formulas'!$G555</f>
        <v>0</v>
      </c>
    </row>
    <row r="556" ht="15.75" customHeight="1">
      <c r="A556" s="4" t="s">
        <v>2472</v>
      </c>
      <c r="B556" s="4" t="s">
        <v>2473</v>
      </c>
      <c r="C556" s="44">
        <v>84.75</v>
      </c>
      <c r="D556" s="4" t="s">
        <v>2301</v>
      </c>
      <c r="E556" s="4">
        <v>1118.0</v>
      </c>
      <c r="F556" s="44"/>
      <c r="G556" s="44">
        <f>'Anclar Formulas'!$F556*16%</f>
        <v>0</v>
      </c>
      <c r="H556" s="44"/>
      <c r="I556" s="44">
        <f>'Anclar Formulas'!$F556+'Anclar Formulas'!$G556</f>
        <v>0</v>
      </c>
    </row>
    <row r="557" ht="15.75" customHeight="1">
      <c r="A557" s="4" t="s">
        <v>2474</v>
      </c>
      <c r="B557" s="4" t="s">
        <v>2475</v>
      </c>
      <c r="C557" s="44">
        <v>484.77</v>
      </c>
      <c r="D557" s="4" t="s">
        <v>2301</v>
      </c>
      <c r="E557" s="4">
        <v>946.0</v>
      </c>
      <c r="F557" s="44"/>
      <c r="G557" s="44">
        <f>'Anclar Formulas'!$F557*16%</f>
        <v>0</v>
      </c>
      <c r="H557" s="44"/>
      <c r="I557" s="44">
        <f>'Anclar Formulas'!$F557+'Anclar Formulas'!$G557</f>
        <v>0</v>
      </c>
    </row>
    <row r="558" ht="15.75" customHeight="1">
      <c r="A558" s="4" t="s">
        <v>2476</v>
      </c>
      <c r="B558" s="4" t="s">
        <v>2477</v>
      </c>
      <c r="C558" s="44">
        <v>148.03</v>
      </c>
      <c r="D558" s="4" t="s">
        <v>2301</v>
      </c>
      <c r="E558" s="4">
        <v>406.0</v>
      </c>
      <c r="F558" s="44"/>
      <c r="G558" s="44">
        <f>'Anclar Formulas'!$F558*16%</f>
        <v>0</v>
      </c>
      <c r="H558" s="44"/>
      <c r="I558" s="44">
        <f>'Anclar Formulas'!$F558+'Anclar Formulas'!$G558</f>
        <v>0</v>
      </c>
    </row>
    <row r="559" ht="15.75" customHeight="1">
      <c r="A559" s="4" t="s">
        <v>2478</v>
      </c>
      <c r="B559" s="4" t="s">
        <v>2479</v>
      </c>
      <c r="C559" s="44">
        <v>519.8</v>
      </c>
      <c r="D559" s="4" t="s">
        <v>2301</v>
      </c>
      <c r="E559" s="4">
        <v>1141.0</v>
      </c>
      <c r="F559" s="44"/>
      <c r="G559" s="44">
        <f>'Anclar Formulas'!$F559*16%</f>
        <v>0</v>
      </c>
      <c r="H559" s="44"/>
      <c r="I559" s="44">
        <f>'Anclar Formulas'!$F559+'Anclar Formulas'!$G559</f>
        <v>0</v>
      </c>
    </row>
    <row r="560" ht="15.75" customHeight="1">
      <c r="A560" s="4" t="s">
        <v>2480</v>
      </c>
      <c r="B560" s="4" t="s">
        <v>2481</v>
      </c>
      <c r="C560" s="44">
        <v>392.14</v>
      </c>
      <c r="D560" s="4" t="s">
        <v>2301</v>
      </c>
      <c r="E560" s="4">
        <v>1392.0</v>
      </c>
      <c r="F560" s="44"/>
      <c r="G560" s="44">
        <f>'Anclar Formulas'!$F560*16%</f>
        <v>0</v>
      </c>
      <c r="H560" s="44"/>
      <c r="I560" s="44">
        <f>'Anclar Formulas'!$F560+'Anclar Formulas'!$G560</f>
        <v>0</v>
      </c>
    </row>
    <row r="561" ht="15.75" customHeight="1">
      <c r="A561" s="4" t="s">
        <v>2482</v>
      </c>
      <c r="B561" s="4" t="s">
        <v>2483</v>
      </c>
      <c r="C561" s="44">
        <v>323.33</v>
      </c>
      <c r="D561" s="4" t="s">
        <v>2301</v>
      </c>
      <c r="E561" s="4">
        <v>522.0</v>
      </c>
      <c r="F561" s="44"/>
      <c r="G561" s="44">
        <f>'Anclar Formulas'!$F561*16%</f>
        <v>0</v>
      </c>
      <c r="H561" s="44"/>
      <c r="I561" s="44">
        <f>'Anclar Formulas'!$F561+'Anclar Formulas'!$G561</f>
        <v>0</v>
      </c>
    </row>
    <row r="562" ht="15.75" customHeight="1">
      <c r="A562" s="4" t="s">
        <v>2484</v>
      </c>
      <c r="B562" s="4" t="s">
        <v>2485</v>
      </c>
      <c r="C562" s="44">
        <v>244.34</v>
      </c>
      <c r="D562" s="4" t="s">
        <v>2301</v>
      </c>
      <c r="E562" s="4">
        <v>1311.0</v>
      </c>
      <c r="F562" s="44"/>
      <c r="G562" s="44">
        <f>'Anclar Formulas'!$F562*16%</f>
        <v>0</v>
      </c>
      <c r="H562" s="44"/>
      <c r="I562" s="44">
        <f>'Anclar Formulas'!$F562+'Anclar Formulas'!$G562</f>
        <v>0</v>
      </c>
    </row>
    <row r="563" ht="15.75" customHeight="1">
      <c r="A563" s="4" t="s">
        <v>2486</v>
      </c>
      <c r="B563" s="4" t="s">
        <v>2487</v>
      </c>
      <c r="C563" s="44">
        <v>396.64</v>
      </c>
      <c r="D563" s="4" t="s">
        <v>2301</v>
      </c>
      <c r="E563" s="4">
        <v>71.0</v>
      </c>
      <c r="F563" s="44"/>
      <c r="G563" s="44">
        <f>'Anclar Formulas'!$F563*16%</f>
        <v>0</v>
      </c>
      <c r="H563" s="44"/>
      <c r="I563" s="44">
        <f>'Anclar Formulas'!$F563+'Anclar Formulas'!$G563</f>
        <v>0</v>
      </c>
    </row>
    <row r="564" ht="15.75" customHeight="1">
      <c r="A564" s="4" t="s">
        <v>2488</v>
      </c>
      <c r="B564" s="4" t="s">
        <v>2489</v>
      </c>
      <c r="C564" s="44">
        <v>229.05</v>
      </c>
      <c r="D564" s="4" t="s">
        <v>2301</v>
      </c>
      <c r="E564" s="4">
        <v>67.0</v>
      </c>
      <c r="F564" s="44"/>
      <c r="G564" s="44">
        <f>'Anclar Formulas'!$F564*16%</f>
        <v>0</v>
      </c>
      <c r="H564" s="44"/>
      <c r="I564" s="44">
        <f>'Anclar Formulas'!$F564+'Anclar Formulas'!$G564</f>
        <v>0</v>
      </c>
    </row>
    <row r="565" ht="15.75" customHeight="1">
      <c r="A565" s="4" t="s">
        <v>2490</v>
      </c>
      <c r="B565" s="4" t="s">
        <v>2491</v>
      </c>
      <c r="C565" s="44">
        <v>229.05</v>
      </c>
      <c r="D565" s="4" t="s">
        <v>2301</v>
      </c>
      <c r="E565" s="4">
        <v>814.0</v>
      </c>
      <c r="F565" s="44"/>
      <c r="G565" s="44">
        <f>'Anclar Formulas'!$F565*16%</f>
        <v>0</v>
      </c>
      <c r="H565" s="44"/>
      <c r="I565" s="44">
        <f>'Anclar Formulas'!$F565+'Anclar Formulas'!$G565</f>
        <v>0</v>
      </c>
    </row>
    <row r="566" ht="15.75" customHeight="1">
      <c r="A566" s="4" t="s">
        <v>2492</v>
      </c>
      <c r="B566" s="4" t="s">
        <v>2493</v>
      </c>
      <c r="C566" s="44">
        <v>327.5</v>
      </c>
      <c r="D566" s="4" t="s">
        <v>2301</v>
      </c>
      <c r="E566" s="4">
        <v>220.0</v>
      </c>
      <c r="F566" s="44"/>
      <c r="G566" s="44">
        <f>'Anclar Formulas'!$F566*16%</f>
        <v>0</v>
      </c>
      <c r="H566" s="44"/>
      <c r="I566" s="44">
        <f>'Anclar Formulas'!$F566+'Anclar Formulas'!$G566</f>
        <v>0</v>
      </c>
    </row>
    <row r="567" ht="15.75" customHeight="1">
      <c r="A567" s="4" t="s">
        <v>2494</v>
      </c>
      <c r="B567" s="4" t="s">
        <v>2495</v>
      </c>
      <c r="C567" s="44">
        <v>84.66</v>
      </c>
      <c r="D567" s="4" t="s">
        <v>2301</v>
      </c>
      <c r="E567" s="4">
        <v>823.0</v>
      </c>
      <c r="F567" s="44"/>
      <c r="G567" s="44">
        <f>'Anclar Formulas'!$F567*16%</f>
        <v>0</v>
      </c>
      <c r="H567" s="44"/>
      <c r="I567" s="44">
        <f>'Anclar Formulas'!$F567+'Anclar Formulas'!$G567</f>
        <v>0</v>
      </c>
    </row>
    <row r="568" ht="15.75" customHeight="1">
      <c r="A568" s="4" t="s">
        <v>2496</v>
      </c>
      <c r="B568" s="4" t="s">
        <v>2497</v>
      </c>
      <c r="C568" s="44">
        <v>12.24</v>
      </c>
      <c r="D568" s="4" t="s">
        <v>2301</v>
      </c>
      <c r="E568" s="4">
        <v>229.0</v>
      </c>
      <c r="F568" s="44"/>
      <c r="G568" s="44">
        <f>'Anclar Formulas'!$F568*16%</f>
        <v>0</v>
      </c>
      <c r="H568" s="44"/>
      <c r="I568" s="44">
        <f>'Anclar Formulas'!$F568+'Anclar Formulas'!$G568</f>
        <v>0</v>
      </c>
    </row>
    <row r="569" ht="15.75" customHeight="1">
      <c r="A569" s="4" t="s">
        <v>2498</v>
      </c>
      <c r="B569" s="4" t="s">
        <v>2499</v>
      </c>
      <c r="C569" s="44">
        <v>164.05</v>
      </c>
      <c r="D569" s="4" t="s">
        <v>2301</v>
      </c>
      <c r="E569" s="4">
        <v>166.0</v>
      </c>
      <c r="F569" s="44"/>
      <c r="G569" s="44">
        <f>'Anclar Formulas'!$F569*16%</f>
        <v>0</v>
      </c>
      <c r="H569" s="44"/>
      <c r="I569" s="44">
        <f>'Anclar Formulas'!$F569+'Anclar Formulas'!$G569</f>
        <v>0</v>
      </c>
    </row>
    <row r="570" ht="15.75" customHeight="1">
      <c r="A570" s="4" t="s">
        <v>2500</v>
      </c>
      <c r="B570" s="4" t="s">
        <v>2501</v>
      </c>
      <c r="C570" s="44">
        <v>164.05</v>
      </c>
      <c r="D570" s="4" t="s">
        <v>2301</v>
      </c>
      <c r="E570" s="4">
        <v>477.0</v>
      </c>
      <c r="F570" s="44"/>
      <c r="G570" s="44">
        <f>'Anclar Formulas'!$F570*16%</f>
        <v>0</v>
      </c>
      <c r="H570" s="44"/>
      <c r="I570" s="44">
        <f>'Anclar Formulas'!$F570+'Anclar Formulas'!$G570</f>
        <v>0</v>
      </c>
    </row>
    <row r="571" ht="15.75" customHeight="1">
      <c r="A571" s="4" t="s">
        <v>2502</v>
      </c>
      <c r="B571" s="4" t="s">
        <v>2503</v>
      </c>
      <c r="C571" s="44">
        <v>164.05</v>
      </c>
      <c r="D571" s="4" t="s">
        <v>2301</v>
      </c>
      <c r="E571" s="4">
        <v>29.0</v>
      </c>
      <c r="F571" s="44"/>
      <c r="G571" s="44">
        <f>'Anclar Formulas'!$F571*16%</f>
        <v>0</v>
      </c>
      <c r="H571" s="44"/>
      <c r="I571" s="44">
        <f>'Anclar Formulas'!$F571+'Anclar Formulas'!$G571</f>
        <v>0</v>
      </c>
    </row>
    <row r="572" ht="15.75" customHeight="1">
      <c r="A572" s="4" t="s">
        <v>2504</v>
      </c>
      <c r="B572" s="4" t="s">
        <v>2505</v>
      </c>
      <c r="C572" s="44">
        <v>164.05</v>
      </c>
      <c r="D572" s="4" t="s">
        <v>2301</v>
      </c>
      <c r="E572" s="4">
        <v>620.0</v>
      </c>
      <c r="F572" s="44"/>
      <c r="G572" s="44">
        <f>'Anclar Formulas'!$F572*16%</f>
        <v>0</v>
      </c>
      <c r="H572" s="44"/>
      <c r="I572" s="44">
        <f>'Anclar Formulas'!$F572+'Anclar Formulas'!$G572</f>
        <v>0</v>
      </c>
    </row>
    <row r="573" ht="15.75" customHeight="1">
      <c r="A573" s="4" t="s">
        <v>2506</v>
      </c>
      <c r="B573" s="4" t="s">
        <v>2507</v>
      </c>
      <c r="C573" s="44">
        <v>6.0</v>
      </c>
      <c r="D573" s="4" t="s">
        <v>2301</v>
      </c>
      <c r="E573" s="4">
        <v>1202.0</v>
      </c>
      <c r="F573" s="44"/>
      <c r="G573" s="44">
        <f>'Anclar Formulas'!$F573*16%</f>
        <v>0</v>
      </c>
      <c r="H573" s="44"/>
      <c r="I573" s="44">
        <f>'Anclar Formulas'!$F573+'Anclar Formulas'!$G573</f>
        <v>0</v>
      </c>
    </row>
    <row r="574" ht="15.75" customHeight="1">
      <c r="A574" s="4" t="s">
        <v>2508</v>
      </c>
      <c r="B574" s="4" t="s">
        <v>2509</v>
      </c>
      <c r="C574" s="44">
        <v>5.99</v>
      </c>
      <c r="D574" s="4" t="s">
        <v>2301</v>
      </c>
      <c r="E574" s="4">
        <v>1488.0</v>
      </c>
      <c r="F574" s="44"/>
      <c r="G574" s="44">
        <f>'Anclar Formulas'!$F574*16%</f>
        <v>0</v>
      </c>
      <c r="H574" s="44"/>
      <c r="I574" s="44">
        <f>'Anclar Formulas'!$F574+'Anclar Formulas'!$G574</f>
        <v>0</v>
      </c>
    </row>
    <row r="575" ht="15.75" customHeight="1">
      <c r="A575" s="4" t="s">
        <v>2510</v>
      </c>
      <c r="B575" s="4" t="s">
        <v>2511</v>
      </c>
      <c r="C575" s="44">
        <v>7.98</v>
      </c>
      <c r="D575" s="4" t="s">
        <v>2301</v>
      </c>
      <c r="E575" s="4">
        <v>835.0</v>
      </c>
      <c r="F575" s="44"/>
      <c r="G575" s="44">
        <f>'Anclar Formulas'!$F575*16%</f>
        <v>0</v>
      </c>
      <c r="H575" s="44"/>
      <c r="I575" s="44">
        <f>'Anclar Formulas'!$F575+'Anclar Formulas'!$G575</f>
        <v>0</v>
      </c>
    </row>
    <row r="576" ht="15.75" customHeight="1">
      <c r="A576" s="4" t="s">
        <v>2512</v>
      </c>
      <c r="B576" s="4" t="s">
        <v>2513</v>
      </c>
      <c r="C576" s="44">
        <v>26.0</v>
      </c>
      <c r="D576" s="4" t="s">
        <v>2301</v>
      </c>
      <c r="E576" s="4">
        <v>206.0</v>
      </c>
      <c r="F576" s="44"/>
      <c r="G576" s="44">
        <f>'Anclar Formulas'!$F576*16%</f>
        <v>0</v>
      </c>
      <c r="H576" s="44"/>
      <c r="I576" s="44">
        <f>'Anclar Formulas'!$F576+'Anclar Formulas'!$G576</f>
        <v>0</v>
      </c>
    </row>
    <row r="577" ht="15.75" customHeight="1">
      <c r="A577" s="4" t="s">
        <v>2514</v>
      </c>
      <c r="B577" s="4" t="s">
        <v>2515</v>
      </c>
      <c r="C577" s="44">
        <v>26.0</v>
      </c>
      <c r="D577" s="4" t="s">
        <v>2301</v>
      </c>
      <c r="E577" s="4">
        <v>431.0</v>
      </c>
      <c r="F577" s="44"/>
      <c r="G577" s="44">
        <f>'Anclar Formulas'!$F577*16%</f>
        <v>0</v>
      </c>
      <c r="H577" s="44"/>
      <c r="I577" s="44">
        <f>'Anclar Formulas'!$F577+'Anclar Formulas'!$G577</f>
        <v>0</v>
      </c>
    </row>
    <row r="578" ht="15.75" customHeight="1">
      <c r="A578" s="4" t="s">
        <v>2516</v>
      </c>
      <c r="B578" s="4" t="s">
        <v>2517</v>
      </c>
      <c r="C578" s="44">
        <v>2449.14</v>
      </c>
      <c r="D578" s="4" t="s">
        <v>2518</v>
      </c>
      <c r="E578" s="4">
        <v>475.0</v>
      </c>
      <c r="F578" s="44"/>
      <c r="G578" s="44">
        <f>'Anclar Formulas'!$F578*16%</f>
        <v>0</v>
      </c>
      <c r="H578" s="44"/>
      <c r="I578" s="44">
        <f>'Anclar Formulas'!$F578+'Anclar Formulas'!$G578</f>
        <v>0</v>
      </c>
    </row>
    <row r="579" ht="15.75" customHeight="1">
      <c r="A579" s="4" t="s">
        <v>2519</v>
      </c>
      <c r="B579" s="4" t="s">
        <v>2520</v>
      </c>
      <c r="C579" s="44">
        <v>1771.9</v>
      </c>
      <c r="D579" s="4" t="s">
        <v>2518</v>
      </c>
      <c r="E579" s="4">
        <v>1222.0</v>
      </c>
      <c r="F579" s="44"/>
      <c r="G579" s="44">
        <f>'Anclar Formulas'!$F579*16%</f>
        <v>0</v>
      </c>
      <c r="H579" s="44"/>
      <c r="I579" s="44">
        <f>'Anclar Formulas'!$F579+'Anclar Formulas'!$G579</f>
        <v>0</v>
      </c>
    </row>
    <row r="580" ht="15.75" customHeight="1">
      <c r="A580" s="4" t="s">
        <v>2521</v>
      </c>
      <c r="B580" s="4" t="s">
        <v>2522</v>
      </c>
      <c r="C580" s="44">
        <v>1246.55</v>
      </c>
      <c r="D580" s="4" t="s">
        <v>2518</v>
      </c>
      <c r="E580" s="4">
        <v>867.0</v>
      </c>
      <c r="F580" s="44"/>
      <c r="G580" s="44">
        <f>'Anclar Formulas'!$F580*16%</f>
        <v>0</v>
      </c>
      <c r="H580" s="44"/>
      <c r="I580" s="44">
        <f>'Anclar Formulas'!$F580+'Anclar Formulas'!$G580</f>
        <v>0</v>
      </c>
    </row>
    <row r="581" ht="15.75" customHeight="1">
      <c r="A581" s="4" t="s">
        <v>2523</v>
      </c>
      <c r="B581" s="4" t="s">
        <v>2524</v>
      </c>
      <c r="C581" s="44">
        <v>1246.55</v>
      </c>
      <c r="D581" s="4" t="s">
        <v>2518</v>
      </c>
      <c r="E581" s="4">
        <v>1457.0</v>
      </c>
      <c r="F581" s="44"/>
      <c r="G581" s="44">
        <f>'Anclar Formulas'!$F581*16%</f>
        <v>0</v>
      </c>
      <c r="H581" s="44"/>
      <c r="I581" s="44">
        <f>'Anclar Formulas'!$F581+'Anclar Formulas'!$G581</f>
        <v>0</v>
      </c>
    </row>
    <row r="582" ht="15.75" customHeight="1">
      <c r="A582" s="4" t="s">
        <v>2525</v>
      </c>
      <c r="B582" s="4" t="s">
        <v>2526</v>
      </c>
      <c r="C582" s="44">
        <v>2113.51</v>
      </c>
      <c r="D582" s="4" t="s">
        <v>2518</v>
      </c>
      <c r="E582" s="4">
        <v>863.0</v>
      </c>
      <c r="F582" s="44"/>
      <c r="G582" s="44">
        <f>'Anclar Formulas'!$F582*16%</f>
        <v>0</v>
      </c>
      <c r="H582" s="44"/>
      <c r="I582" s="44">
        <f>'Anclar Formulas'!$F582+'Anclar Formulas'!$G582</f>
        <v>0</v>
      </c>
    </row>
    <row r="583" ht="15.75" customHeight="1">
      <c r="A583" s="4" t="s">
        <v>2527</v>
      </c>
      <c r="B583" s="4" t="s">
        <v>2528</v>
      </c>
      <c r="C583" s="44">
        <v>1558.7</v>
      </c>
      <c r="D583" s="4" t="s">
        <v>2518</v>
      </c>
      <c r="E583" s="4">
        <v>1435.0</v>
      </c>
      <c r="F583" s="44"/>
      <c r="G583" s="44">
        <f>'Anclar Formulas'!$F583*16%</f>
        <v>0</v>
      </c>
      <c r="H583" s="44"/>
      <c r="I583" s="44">
        <f>'Anclar Formulas'!$F583+'Anclar Formulas'!$G583</f>
        <v>0</v>
      </c>
    </row>
    <row r="584" ht="15.75" customHeight="1">
      <c r="A584" s="4" t="s">
        <v>2529</v>
      </c>
      <c r="B584" s="4" t="s">
        <v>2530</v>
      </c>
      <c r="C584" s="44">
        <v>2234.5</v>
      </c>
      <c r="D584" s="4" t="s">
        <v>2518</v>
      </c>
      <c r="E584" s="4">
        <v>835.0</v>
      </c>
      <c r="F584" s="44"/>
      <c r="G584" s="44">
        <f>'Anclar Formulas'!$F584*16%</f>
        <v>0</v>
      </c>
      <c r="H584" s="44"/>
      <c r="I584" s="44">
        <f>'Anclar Formulas'!$F584+'Anclar Formulas'!$G584</f>
        <v>0</v>
      </c>
    </row>
    <row r="585" ht="15.75" customHeight="1">
      <c r="A585" s="4" t="s">
        <v>2531</v>
      </c>
      <c r="B585" s="4" t="s">
        <v>2532</v>
      </c>
      <c r="C585" s="44">
        <v>2245.4</v>
      </c>
      <c r="D585" s="4" t="s">
        <v>2518</v>
      </c>
      <c r="E585" s="4">
        <v>362.0</v>
      </c>
      <c r="F585" s="44"/>
      <c r="G585" s="44">
        <f>'Anclar Formulas'!$F585*16%</f>
        <v>0</v>
      </c>
      <c r="H585" s="44"/>
      <c r="I585" s="44">
        <f>'Anclar Formulas'!$F585+'Anclar Formulas'!$G585</f>
        <v>0</v>
      </c>
    </row>
    <row r="586" ht="15.75" customHeight="1">
      <c r="A586" s="4" t="s">
        <v>2533</v>
      </c>
      <c r="B586" s="4" t="s">
        <v>2534</v>
      </c>
      <c r="C586" s="44">
        <v>1152.43</v>
      </c>
      <c r="D586" s="4" t="s">
        <v>2518</v>
      </c>
      <c r="E586" s="4">
        <v>475.0</v>
      </c>
      <c r="F586" s="44"/>
      <c r="G586" s="44">
        <f>'Anclar Formulas'!$F586*16%</f>
        <v>0</v>
      </c>
      <c r="H586" s="44"/>
      <c r="I586" s="44">
        <f>'Anclar Formulas'!$F586+'Anclar Formulas'!$G586</f>
        <v>0</v>
      </c>
    </row>
    <row r="587" ht="15.75" customHeight="1">
      <c r="A587" s="4" t="s">
        <v>2535</v>
      </c>
      <c r="B587" s="4" t="s">
        <v>2536</v>
      </c>
      <c r="C587" s="44">
        <v>18.85</v>
      </c>
      <c r="D587" s="4" t="s">
        <v>2518</v>
      </c>
      <c r="E587" s="4">
        <v>1298.0</v>
      </c>
      <c r="F587" s="44"/>
      <c r="G587" s="44">
        <f>'Anclar Formulas'!$F587*16%</f>
        <v>0</v>
      </c>
      <c r="H587" s="44"/>
      <c r="I587" s="44">
        <f>'Anclar Formulas'!$F587+'Anclar Formulas'!$G587</f>
        <v>0</v>
      </c>
    </row>
    <row r="588" ht="15.75" customHeight="1">
      <c r="A588" s="4" t="s">
        <v>2537</v>
      </c>
      <c r="B588" s="4" t="s">
        <v>2538</v>
      </c>
      <c r="C588" s="44">
        <v>12.61</v>
      </c>
      <c r="D588" s="4" t="s">
        <v>2518</v>
      </c>
      <c r="E588" s="4">
        <v>735.0</v>
      </c>
      <c r="F588" s="44"/>
      <c r="G588" s="44">
        <f>'Anclar Formulas'!$F588*16%</f>
        <v>0</v>
      </c>
      <c r="H588" s="44"/>
      <c r="I588" s="44">
        <f>'Anclar Formulas'!$F588+'Anclar Formulas'!$G588</f>
        <v>0</v>
      </c>
    </row>
    <row r="589" ht="15.75" customHeight="1">
      <c r="A589" s="4" t="s">
        <v>2539</v>
      </c>
      <c r="B589" s="4" t="s">
        <v>2540</v>
      </c>
      <c r="C589" s="44">
        <v>1675.08</v>
      </c>
      <c r="D589" s="4" t="s">
        <v>2518</v>
      </c>
      <c r="E589" s="4">
        <v>884.0</v>
      </c>
      <c r="F589" s="44"/>
      <c r="G589" s="44">
        <f>'Anclar Formulas'!$F589*16%</f>
        <v>0</v>
      </c>
      <c r="H589" s="44"/>
      <c r="I589" s="44">
        <f>'Anclar Formulas'!$F589+'Anclar Formulas'!$G589</f>
        <v>0</v>
      </c>
    </row>
    <row r="590" ht="15.75" customHeight="1">
      <c r="A590" s="4" t="s">
        <v>2541</v>
      </c>
      <c r="B590" s="4" t="s">
        <v>2542</v>
      </c>
      <c r="C590" s="44">
        <v>1706.1</v>
      </c>
      <c r="D590" s="4" t="s">
        <v>2518</v>
      </c>
      <c r="E590" s="4">
        <v>898.0</v>
      </c>
      <c r="F590" s="44"/>
      <c r="G590" s="44">
        <f>'Anclar Formulas'!$F590*16%</f>
        <v>0</v>
      </c>
      <c r="H590" s="44"/>
      <c r="I590" s="44">
        <f>'Anclar Formulas'!$F590+'Anclar Formulas'!$G590</f>
        <v>0</v>
      </c>
    </row>
    <row r="591" ht="15.75" customHeight="1">
      <c r="A591" s="4" t="s">
        <v>2543</v>
      </c>
      <c r="B591" s="4" t="s">
        <v>2544</v>
      </c>
      <c r="C591" s="44">
        <v>1675.08</v>
      </c>
      <c r="D591" s="4" t="s">
        <v>2518</v>
      </c>
      <c r="E591" s="4">
        <v>831.0</v>
      </c>
      <c r="F591" s="44"/>
      <c r="G591" s="44">
        <f>'Anclar Formulas'!$F591*16%</f>
        <v>0</v>
      </c>
      <c r="H591" s="44"/>
      <c r="I591" s="44">
        <f>'Anclar Formulas'!$F591+'Anclar Formulas'!$G591</f>
        <v>0</v>
      </c>
    </row>
    <row r="592" ht="15.75" customHeight="1">
      <c r="A592" s="4" t="s">
        <v>2545</v>
      </c>
      <c r="B592" s="4" t="s">
        <v>2546</v>
      </c>
      <c r="C592" s="44">
        <v>298.61</v>
      </c>
      <c r="D592" s="4" t="s">
        <v>2518</v>
      </c>
      <c r="E592" s="4">
        <v>256.0</v>
      </c>
      <c r="F592" s="44"/>
      <c r="G592" s="44">
        <f>'Anclar Formulas'!$F592*16%</f>
        <v>0</v>
      </c>
      <c r="H592" s="44"/>
      <c r="I592" s="44">
        <f>'Anclar Formulas'!$F592+'Anclar Formulas'!$G592</f>
        <v>0</v>
      </c>
    </row>
    <row r="593" ht="15.75" customHeight="1">
      <c r="A593" s="4" t="s">
        <v>2547</v>
      </c>
      <c r="B593" s="4" t="s">
        <v>2548</v>
      </c>
      <c r="C593" s="44">
        <v>10.56</v>
      </c>
      <c r="D593" s="4" t="s">
        <v>2518</v>
      </c>
      <c r="E593" s="4">
        <v>680.0</v>
      </c>
      <c r="F593" s="44"/>
      <c r="G593" s="44">
        <f>'Anclar Formulas'!$F593*16%</f>
        <v>0</v>
      </c>
      <c r="H593" s="44"/>
      <c r="I593" s="44">
        <f>'Anclar Formulas'!$F593+'Anclar Formulas'!$G593</f>
        <v>0</v>
      </c>
    </row>
    <row r="594" ht="15.75" customHeight="1">
      <c r="A594" s="4" t="s">
        <v>2549</v>
      </c>
      <c r="B594" s="4" t="s">
        <v>2550</v>
      </c>
      <c r="C594" s="44">
        <v>158.46</v>
      </c>
      <c r="D594" s="4" t="s">
        <v>2518</v>
      </c>
      <c r="E594" s="4">
        <v>1003.0</v>
      </c>
      <c r="F594" s="44"/>
      <c r="G594" s="44">
        <f>'Anclar Formulas'!$F594*16%</f>
        <v>0</v>
      </c>
      <c r="H594" s="44"/>
      <c r="I594" s="44">
        <f>'Anclar Formulas'!$F594+'Anclar Formulas'!$G594</f>
        <v>0</v>
      </c>
    </row>
    <row r="595" ht="15.75" customHeight="1">
      <c r="A595" s="4" t="s">
        <v>2551</v>
      </c>
      <c r="B595" s="4" t="s">
        <v>2552</v>
      </c>
      <c r="C595" s="44">
        <v>1477.4</v>
      </c>
      <c r="D595" s="4" t="s">
        <v>2553</v>
      </c>
      <c r="E595" s="4">
        <v>566.0</v>
      </c>
      <c r="F595" s="44"/>
      <c r="G595" s="44">
        <f>'Anclar Formulas'!$F595*16%</f>
        <v>0</v>
      </c>
      <c r="H595" s="44"/>
      <c r="I595" s="44">
        <f>'Anclar Formulas'!$F595+'Anclar Formulas'!$G595</f>
        <v>0</v>
      </c>
    </row>
    <row r="596" ht="15.75" customHeight="1">
      <c r="A596" s="4" t="s">
        <v>2554</v>
      </c>
      <c r="B596" s="4" t="s">
        <v>2555</v>
      </c>
      <c r="C596" s="44">
        <v>5.37</v>
      </c>
      <c r="D596" s="4" t="s">
        <v>2553</v>
      </c>
      <c r="E596" s="4">
        <v>540.0</v>
      </c>
      <c r="F596" s="44"/>
      <c r="G596" s="44">
        <f>'Anclar Formulas'!$F596*16%</f>
        <v>0</v>
      </c>
      <c r="H596" s="44"/>
      <c r="I596" s="44">
        <f>'Anclar Formulas'!$F596+'Anclar Formulas'!$G596</f>
        <v>0</v>
      </c>
    </row>
    <row r="597" ht="15.75" customHeight="1">
      <c r="A597" s="4" t="s">
        <v>2556</v>
      </c>
      <c r="B597" s="4" t="s">
        <v>2557</v>
      </c>
      <c r="C597" s="44">
        <v>9.2</v>
      </c>
      <c r="D597" s="4" t="s">
        <v>2553</v>
      </c>
      <c r="E597" s="4">
        <v>1117.0</v>
      </c>
      <c r="F597" s="44"/>
      <c r="G597" s="44">
        <f>'Anclar Formulas'!$F597*16%</f>
        <v>0</v>
      </c>
      <c r="H597" s="44"/>
      <c r="I597" s="44">
        <f>'Anclar Formulas'!$F597+'Anclar Formulas'!$G597</f>
        <v>0</v>
      </c>
    </row>
    <row r="598" ht="15.75" customHeight="1">
      <c r="A598" s="4" t="s">
        <v>2558</v>
      </c>
      <c r="B598" s="4" t="s">
        <v>2559</v>
      </c>
      <c r="C598" s="44">
        <v>2964.39</v>
      </c>
      <c r="D598" s="4" t="s">
        <v>2553</v>
      </c>
      <c r="E598" s="4">
        <v>768.0</v>
      </c>
      <c r="F598" s="44"/>
      <c r="G598" s="44">
        <f>'Anclar Formulas'!$F598*16%</f>
        <v>0</v>
      </c>
      <c r="H598" s="44"/>
      <c r="I598" s="44">
        <f>'Anclar Formulas'!$F598+'Anclar Formulas'!$G598</f>
        <v>0</v>
      </c>
    </row>
    <row r="599" ht="15.75" customHeight="1">
      <c r="A599" s="4" t="s">
        <v>2560</v>
      </c>
      <c r="B599" s="4" t="s">
        <v>2561</v>
      </c>
      <c r="C599" s="44">
        <v>683.09</v>
      </c>
      <c r="D599" s="4" t="s">
        <v>2553</v>
      </c>
      <c r="E599" s="4">
        <v>180.0</v>
      </c>
      <c r="F599" s="44"/>
      <c r="G599" s="44">
        <f>'Anclar Formulas'!$F599*16%</f>
        <v>0</v>
      </c>
      <c r="H599" s="44"/>
      <c r="I599" s="44">
        <f>'Anclar Formulas'!$F599+'Anclar Formulas'!$G599</f>
        <v>0</v>
      </c>
    </row>
    <row r="600" ht="15.75" customHeight="1">
      <c r="A600" s="4" t="s">
        <v>2562</v>
      </c>
      <c r="B600" s="4" t="s">
        <v>2563</v>
      </c>
      <c r="C600" s="44">
        <v>484.27</v>
      </c>
      <c r="D600" s="4" t="s">
        <v>2553</v>
      </c>
      <c r="E600" s="4">
        <v>134.0</v>
      </c>
      <c r="F600" s="44"/>
      <c r="G600" s="44">
        <f>'Anclar Formulas'!$F600*16%</f>
        <v>0</v>
      </c>
      <c r="H600" s="44"/>
      <c r="I600" s="44">
        <f>'Anclar Formulas'!$F600+'Anclar Formulas'!$G600</f>
        <v>0</v>
      </c>
    </row>
    <row r="601" ht="15.75" customHeight="1">
      <c r="A601" s="4" t="s">
        <v>2564</v>
      </c>
      <c r="B601" s="4" t="s">
        <v>2565</v>
      </c>
      <c r="C601" s="44">
        <v>1146.44</v>
      </c>
      <c r="D601" s="4" t="s">
        <v>2553</v>
      </c>
      <c r="E601" s="4">
        <v>1286.0</v>
      </c>
      <c r="F601" s="44"/>
      <c r="G601" s="44">
        <f>'Anclar Formulas'!$F601*16%</f>
        <v>0</v>
      </c>
      <c r="H601" s="44"/>
      <c r="I601" s="44">
        <f>'Anclar Formulas'!$F601+'Anclar Formulas'!$G601</f>
        <v>0</v>
      </c>
    </row>
    <row r="602" ht="15.75" customHeight="1">
      <c r="A602" s="4" t="s">
        <v>2566</v>
      </c>
      <c r="B602" s="4" t="s">
        <v>2567</v>
      </c>
      <c r="C602" s="44">
        <v>1092.27</v>
      </c>
      <c r="D602" s="4" t="s">
        <v>2553</v>
      </c>
      <c r="E602" s="4">
        <v>1118.0</v>
      </c>
      <c r="F602" s="44"/>
      <c r="G602" s="44">
        <f>'Anclar Formulas'!$F602*16%</f>
        <v>0</v>
      </c>
      <c r="H602" s="44"/>
      <c r="I602" s="44">
        <f>'Anclar Formulas'!$F602+'Anclar Formulas'!$G602</f>
        <v>0</v>
      </c>
    </row>
    <row r="603" ht="15.75" customHeight="1">
      <c r="A603" s="4" t="s">
        <v>2568</v>
      </c>
      <c r="B603" s="4" t="s">
        <v>2569</v>
      </c>
      <c r="C603" s="44">
        <v>1233.74</v>
      </c>
      <c r="D603" s="4" t="s">
        <v>2553</v>
      </c>
      <c r="E603" s="4">
        <v>804.0</v>
      </c>
      <c r="F603" s="44"/>
      <c r="G603" s="44">
        <f>'Anclar Formulas'!$F603*16%</f>
        <v>0</v>
      </c>
      <c r="H603" s="44"/>
      <c r="I603" s="44">
        <f>'Anclar Formulas'!$F603+'Anclar Formulas'!$G603</f>
        <v>0</v>
      </c>
    </row>
    <row r="604" ht="15.75" customHeight="1">
      <c r="A604" s="4" t="s">
        <v>2570</v>
      </c>
      <c r="B604" s="4" t="s">
        <v>2571</v>
      </c>
      <c r="C604" s="44">
        <v>1644.27</v>
      </c>
      <c r="D604" s="4" t="s">
        <v>2553</v>
      </c>
      <c r="E604" s="4">
        <v>1198.0</v>
      </c>
      <c r="F604" s="44"/>
      <c r="G604" s="44">
        <f>'Anclar Formulas'!$F604*16%</f>
        <v>0</v>
      </c>
      <c r="H604" s="44"/>
      <c r="I604" s="44">
        <f>'Anclar Formulas'!$F604+'Anclar Formulas'!$G604</f>
        <v>0</v>
      </c>
    </row>
    <row r="605" ht="15.75" customHeight="1">
      <c r="A605" s="4" t="s">
        <v>2572</v>
      </c>
      <c r="B605" s="4" t="s">
        <v>2573</v>
      </c>
      <c r="C605" s="44">
        <v>1645.83</v>
      </c>
      <c r="D605" s="4" t="s">
        <v>2553</v>
      </c>
      <c r="E605" s="4">
        <v>520.0</v>
      </c>
      <c r="F605" s="44"/>
      <c r="G605" s="44">
        <f>'Anclar Formulas'!$F605*16%</f>
        <v>0</v>
      </c>
      <c r="H605" s="44"/>
      <c r="I605" s="44">
        <f>'Anclar Formulas'!$F605+'Anclar Formulas'!$G605</f>
        <v>0</v>
      </c>
    </row>
    <row r="606" ht="15.75" customHeight="1">
      <c r="A606" s="4" t="s">
        <v>2574</v>
      </c>
      <c r="B606" s="4" t="s">
        <v>2575</v>
      </c>
      <c r="C606" s="44">
        <v>2958.4</v>
      </c>
      <c r="D606" s="4" t="s">
        <v>2553</v>
      </c>
      <c r="E606" s="4">
        <v>319.0</v>
      </c>
      <c r="F606" s="44"/>
      <c r="G606" s="44">
        <f>'Anclar Formulas'!$F606*16%</f>
        <v>0</v>
      </c>
      <c r="H606" s="44"/>
      <c r="I606" s="44">
        <f>'Anclar Formulas'!$F606+'Anclar Formulas'!$G606</f>
        <v>0</v>
      </c>
    </row>
    <row r="607" ht="15.75" customHeight="1">
      <c r="A607" s="4" t="s">
        <v>2576</v>
      </c>
      <c r="B607" s="4" t="s">
        <v>2577</v>
      </c>
      <c r="C607" s="44">
        <v>1936.95</v>
      </c>
      <c r="D607" s="4" t="s">
        <v>2553</v>
      </c>
      <c r="E607" s="4">
        <v>229.0</v>
      </c>
      <c r="F607" s="44"/>
      <c r="G607" s="44">
        <f>'Anclar Formulas'!$F607*16%</f>
        <v>0</v>
      </c>
      <c r="H607" s="44"/>
      <c r="I607" s="44">
        <f>'Anclar Formulas'!$F607+'Anclar Formulas'!$G607</f>
        <v>0</v>
      </c>
    </row>
    <row r="608" ht="15.75" customHeight="1">
      <c r="A608" s="4" t="s">
        <v>2578</v>
      </c>
      <c r="B608" s="4" t="s">
        <v>2579</v>
      </c>
      <c r="C608" s="44">
        <v>3165.38</v>
      </c>
      <c r="D608" s="4" t="s">
        <v>2553</v>
      </c>
      <c r="E608" s="4">
        <v>1296.0</v>
      </c>
      <c r="F608" s="44"/>
      <c r="G608" s="44">
        <f>'Anclar Formulas'!$F608*16%</f>
        <v>0</v>
      </c>
      <c r="H608" s="44"/>
      <c r="I608" s="44">
        <f>'Anclar Formulas'!$F608+'Anclar Formulas'!$G608</f>
        <v>0</v>
      </c>
    </row>
    <row r="609" ht="15.75" customHeight="1">
      <c r="A609" s="4" t="s">
        <v>2580</v>
      </c>
      <c r="B609" s="4" t="s">
        <v>2581</v>
      </c>
      <c r="C609" s="44">
        <v>375.18</v>
      </c>
      <c r="D609" s="4" t="s">
        <v>2553</v>
      </c>
      <c r="E609" s="4">
        <v>1362.0</v>
      </c>
      <c r="F609" s="44"/>
      <c r="G609" s="44">
        <f>'Anclar Formulas'!$F609*16%</f>
        <v>0</v>
      </c>
      <c r="H609" s="44"/>
      <c r="I609" s="44">
        <f>'Anclar Formulas'!$F609+'Anclar Formulas'!$G609</f>
        <v>0</v>
      </c>
    </row>
    <row r="610" ht="15.75" customHeight="1">
      <c r="A610" s="4" t="s">
        <v>2582</v>
      </c>
      <c r="B610" s="4" t="s">
        <v>2583</v>
      </c>
      <c r="C610" s="44">
        <v>3077.75</v>
      </c>
      <c r="D610" s="4" t="s">
        <v>2553</v>
      </c>
      <c r="E610" s="4">
        <v>522.0</v>
      </c>
      <c r="F610" s="44"/>
      <c r="G610" s="44">
        <f>'Anclar Formulas'!$F610*16%</f>
        <v>0</v>
      </c>
      <c r="H610" s="44"/>
      <c r="I610" s="44">
        <f>'Anclar Formulas'!$F610+'Anclar Formulas'!$G610</f>
        <v>0</v>
      </c>
    </row>
    <row r="611" ht="15.75" customHeight="1">
      <c r="A611" s="4" t="s">
        <v>2584</v>
      </c>
      <c r="B611" s="4" t="s">
        <v>2585</v>
      </c>
      <c r="C611" s="44">
        <v>3106.2</v>
      </c>
      <c r="D611" s="4" t="s">
        <v>2553</v>
      </c>
      <c r="E611" s="4">
        <v>119.0</v>
      </c>
      <c r="F611" s="44"/>
      <c r="G611" s="44">
        <f>'Anclar Formulas'!$F611*16%</f>
        <v>0</v>
      </c>
      <c r="H611" s="44"/>
      <c r="I611" s="44">
        <f>'Anclar Formulas'!$F611+'Anclar Formulas'!$G611</f>
        <v>0</v>
      </c>
    </row>
    <row r="612" ht="15.75" customHeight="1">
      <c r="A612" s="4" t="s">
        <v>2586</v>
      </c>
      <c r="B612" s="4" t="s">
        <v>2587</v>
      </c>
      <c r="C612" s="44">
        <v>3072.94</v>
      </c>
      <c r="D612" s="4" t="s">
        <v>2553</v>
      </c>
      <c r="E612" s="4">
        <v>1291.0</v>
      </c>
      <c r="F612" s="44"/>
      <c r="G612" s="44">
        <f>'Anclar Formulas'!$F612*16%</f>
        <v>0</v>
      </c>
      <c r="H612" s="44"/>
      <c r="I612" s="44">
        <f>'Anclar Formulas'!$F612+'Anclar Formulas'!$G612</f>
        <v>0</v>
      </c>
    </row>
    <row r="613" ht="15.75" customHeight="1">
      <c r="A613" s="4" t="s">
        <v>2588</v>
      </c>
      <c r="B613" s="4" t="s">
        <v>2589</v>
      </c>
      <c r="C613" s="44">
        <v>413.55</v>
      </c>
      <c r="D613" s="4" t="s">
        <v>2590</v>
      </c>
      <c r="E613" s="4">
        <v>166.0</v>
      </c>
      <c r="F613" s="44"/>
      <c r="G613" s="44">
        <f>'Anclar Formulas'!$F613*16%</f>
        <v>0</v>
      </c>
      <c r="H613" s="44"/>
      <c r="I613" s="44">
        <f>'Anclar Formulas'!$F613+'Anclar Formulas'!$G613</f>
        <v>0</v>
      </c>
    </row>
    <row r="614" ht="15.75" customHeight="1">
      <c r="A614" s="4" t="s">
        <v>2591</v>
      </c>
      <c r="B614" s="4" t="s">
        <v>2592</v>
      </c>
      <c r="C614" s="44">
        <v>1055.99</v>
      </c>
      <c r="D614" s="4" t="s">
        <v>2590</v>
      </c>
      <c r="E614" s="4">
        <v>1015.0</v>
      </c>
      <c r="F614" s="44"/>
      <c r="G614" s="44">
        <f>'Anclar Formulas'!$F614*16%</f>
        <v>0</v>
      </c>
      <c r="H614" s="44"/>
      <c r="I614" s="44">
        <f>'Anclar Formulas'!$F614+'Anclar Formulas'!$G614</f>
        <v>0</v>
      </c>
    </row>
    <row r="615" ht="15.75" customHeight="1">
      <c r="A615" s="4" t="s">
        <v>2593</v>
      </c>
      <c r="B615" s="4" t="s">
        <v>2594</v>
      </c>
      <c r="C615" s="44">
        <v>2864.02</v>
      </c>
      <c r="D615" s="4" t="s">
        <v>2590</v>
      </c>
      <c r="E615" s="4">
        <v>341.0</v>
      </c>
      <c r="F615" s="44"/>
      <c r="G615" s="44">
        <f>'Anclar Formulas'!$F615*16%</f>
        <v>0</v>
      </c>
      <c r="H615" s="44"/>
      <c r="I615" s="44">
        <f>'Anclar Formulas'!$F615+'Anclar Formulas'!$G615</f>
        <v>0</v>
      </c>
    </row>
    <row r="616" ht="15.75" customHeight="1">
      <c r="A616" s="4" t="s">
        <v>2595</v>
      </c>
      <c r="B616" s="4" t="s">
        <v>2596</v>
      </c>
      <c r="C616" s="44">
        <v>568.1</v>
      </c>
      <c r="D616" s="4" t="s">
        <v>2590</v>
      </c>
      <c r="E616" s="4">
        <v>798.0</v>
      </c>
      <c r="F616" s="44"/>
      <c r="G616" s="44">
        <f>'Anclar Formulas'!$F616*16%</f>
        <v>0</v>
      </c>
      <c r="H616" s="44"/>
      <c r="I616" s="44">
        <f>'Anclar Formulas'!$F616+'Anclar Formulas'!$G616</f>
        <v>0</v>
      </c>
    </row>
    <row r="617" ht="15.75" customHeight="1">
      <c r="A617" s="4" t="s">
        <v>2597</v>
      </c>
      <c r="B617" s="4" t="s">
        <v>2598</v>
      </c>
      <c r="C617" s="44">
        <v>25.24</v>
      </c>
      <c r="D617" s="4" t="s">
        <v>2590</v>
      </c>
      <c r="E617" s="4">
        <v>320.0</v>
      </c>
      <c r="F617" s="44"/>
      <c r="G617" s="44">
        <f>'Anclar Formulas'!$F617*16%</f>
        <v>0</v>
      </c>
      <c r="H617" s="44"/>
      <c r="I617" s="44">
        <f>'Anclar Formulas'!$F617+'Anclar Formulas'!$G617</f>
        <v>0</v>
      </c>
    </row>
    <row r="618" ht="15.75" customHeight="1">
      <c r="A618" s="4" t="s">
        <v>2599</v>
      </c>
      <c r="B618" s="4" t="s">
        <v>2600</v>
      </c>
      <c r="C618" s="44">
        <v>340.38</v>
      </c>
      <c r="D618" s="4" t="s">
        <v>2590</v>
      </c>
      <c r="E618" s="4">
        <v>949.0</v>
      </c>
      <c r="F618" s="44"/>
      <c r="G618" s="44">
        <f>'Anclar Formulas'!$F618*16%</f>
        <v>0</v>
      </c>
      <c r="H618" s="44"/>
      <c r="I618" s="44">
        <f>'Anclar Formulas'!$F618+'Anclar Formulas'!$G618</f>
        <v>0</v>
      </c>
    </row>
    <row r="619" ht="15.75" customHeight="1">
      <c r="A619" s="4" t="s">
        <v>2601</v>
      </c>
      <c r="B619" s="4" t="s">
        <v>2602</v>
      </c>
      <c r="C619" s="44">
        <v>1920.35</v>
      </c>
      <c r="D619" s="4" t="s">
        <v>2590</v>
      </c>
      <c r="E619" s="4">
        <v>228.0</v>
      </c>
      <c r="F619" s="44"/>
      <c r="G619" s="44">
        <f>'Anclar Formulas'!$F619*16%</f>
        <v>0</v>
      </c>
      <c r="H619" s="44"/>
      <c r="I619" s="44">
        <f>'Anclar Formulas'!$F619+'Anclar Formulas'!$G619</f>
        <v>0</v>
      </c>
    </row>
    <row r="620" ht="15.75" customHeight="1">
      <c r="A620" s="4" t="s">
        <v>2603</v>
      </c>
      <c r="B620" s="4" t="s">
        <v>2604</v>
      </c>
      <c r="C620" s="44">
        <v>70.4</v>
      </c>
      <c r="D620" s="4" t="s">
        <v>2590</v>
      </c>
      <c r="E620" s="4">
        <v>1035.0</v>
      </c>
      <c r="F620" s="44"/>
      <c r="G620" s="44">
        <f>'Anclar Formulas'!$F620*16%</f>
        <v>0</v>
      </c>
      <c r="H620" s="44"/>
      <c r="I620" s="44">
        <f>'Anclar Formulas'!$F620+'Anclar Formulas'!$G620</f>
        <v>0</v>
      </c>
    </row>
    <row r="621" ht="15.75" customHeight="1">
      <c r="A621" s="4" t="s">
        <v>2605</v>
      </c>
      <c r="B621" s="4" t="s">
        <v>2606</v>
      </c>
      <c r="C621" s="44">
        <v>44.39</v>
      </c>
      <c r="D621" s="4" t="s">
        <v>2590</v>
      </c>
      <c r="E621" s="4">
        <v>1125.0</v>
      </c>
      <c r="F621" s="44"/>
      <c r="G621" s="44">
        <f>'Anclar Formulas'!$F621*16%</f>
        <v>0</v>
      </c>
      <c r="H621" s="44"/>
      <c r="I621" s="44">
        <f>'Anclar Formulas'!$F621+'Anclar Formulas'!$G621</f>
        <v>0</v>
      </c>
    </row>
    <row r="622" ht="15.75" customHeight="1">
      <c r="A622" s="4" t="s">
        <v>2607</v>
      </c>
      <c r="B622" s="4" t="s">
        <v>2608</v>
      </c>
      <c r="C622" s="44">
        <v>748.18</v>
      </c>
      <c r="D622" s="4" t="s">
        <v>2590</v>
      </c>
      <c r="E622" s="4">
        <v>1350.0</v>
      </c>
      <c r="F622" s="44"/>
      <c r="G622" s="44">
        <f>'Anclar Formulas'!$F622*16%</f>
        <v>0</v>
      </c>
      <c r="H622" s="44"/>
      <c r="I622" s="44">
        <f>'Anclar Formulas'!$F622+'Anclar Formulas'!$G622</f>
        <v>0</v>
      </c>
    </row>
    <row r="623" ht="15.75" customHeight="1">
      <c r="A623" s="4" t="s">
        <v>2609</v>
      </c>
      <c r="B623" s="4" t="s">
        <v>2610</v>
      </c>
      <c r="C623" s="44">
        <v>25.76</v>
      </c>
      <c r="D623" s="4" t="s">
        <v>2590</v>
      </c>
      <c r="E623" s="4">
        <v>999.0</v>
      </c>
      <c r="F623" s="44"/>
      <c r="G623" s="44">
        <f>'Anclar Formulas'!$F623*16%</f>
        <v>0</v>
      </c>
      <c r="H623" s="44"/>
      <c r="I623" s="44">
        <f>'Anclar Formulas'!$F623+'Anclar Formulas'!$G623</f>
        <v>0</v>
      </c>
    </row>
    <row r="624" ht="15.75" customHeight="1">
      <c r="A624" s="4" t="s">
        <v>2611</v>
      </c>
      <c r="B624" s="4" t="s">
        <v>2612</v>
      </c>
      <c r="C624" s="44">
        <v>73.55</v>
      </c>
      <c r="D624" s="4" t="s">
        <v>2590</v>
      </c>
      <c r="E624" s="4">
        <v>40.0</v>
      </c>
      <c r="F624" s="44"/>
      <c r="G624" s="44">
        <f>'Anclar Formulas'!$F624*16%</f>
        <v>0</v>
      </c>
      <c r="H624" s="44"/>
      <c r="I624" s="44">
        <f>'Anclar Formulas'!$F624+'Anclar Formulas'!$G624</f>
        <v>0</v>
      </c>
    </row>
    <row r="625" ht="15.75" customHeight="1">
      <c r="A625" s="4" t="s">
        <v>2613</v>
      </c>
      <c r="B625" s="4" t="s">
        <v>2614</v>
      </c>
      <c r="C625" s="44">
        <v>990.0</v>
      </c>
      <c r="D625" s="4" t="s">
        <v>2590</v>
      </c>
      <c r="E625" s="4">
        <v>278.0</v>
      </c>
      <c r="F625" s="44"/>
      <c r="G625" s="44">
        <f>'Anclar Formulas'!$F625*16%</f>
        <v>0</v>
      </c>
      <c r="H625" s="44"/>
      <c r="I625" s="44">
        <f>'Anclar Formulas'!$F625+'Anclar Formulas'!$G625</f>
        <v>0</v>
      </c>
    </row>
    <row r="626" ht="15.75" customHeight="1">
      <c r="A626" s="4" t="s">
        <v>2615</v>
      </c>
      <c r="B626" s="4" t="s">
        <v>2616</v>
      </c>
      <c r="C626" s="44">
        <v>1907.81</v>
      </c>
      <c r="D626" s="4" t="s">
        <v>2590</v>
      </c>
      <c r="E626" s="4">
        <v>510.0</v>
      </c>
      <c r="F626" s="44"/>
      <c r="G626" s="44">
        <f>'Anclar Formulas'!$F626*16%</f>
        <v>0</v>
      </c>
      <c r="H626" s="44"/>
      <c r="I626" s="44">
        <f>'Anclar Formulas'!$F626+'Anclar Formulas'!$G626</f>
        <v>0</v>
      </c>
    </row>
    <row r="627" ht="15.75" customHeight="1">
      <c r="A627" s="4" t="s">
        <v>2617</v>
      </c>
      <c r="B627" s="4" t="s">
        <v>2618</v>
      </c>
      <c r="C627" s="44">
        <v>415.61</v>
      </c>
      <c r="D627" s="4" t="s">
        <v>2590</v>
      </c>
      <c r="E627" s="4">
        <v>773.0</v>
      </c>
      <c r="F627" s="44"/>
      <c r="G627" s="44">
        <f>'Anclar Formulas'!$F627*16%</f>
        <v>0</v>
      </c>
      <c r="H627" s="44"/>
      <c r="I627" s="44">
        <f>'Anclar Formulas'!$F627+'Anclar Formulas'!$G627</f>
        <v>0</v>
      </c>
    </row>
    <row r="628" ht="15.75" customHeight="1">
      <c r="A628" s="4" t="s">
        <v>2619</v>
      </c>
      <c r="B628" s="4" t="s">
        <v>2620</v>
      </c>
      <c r="C628" s="44">
        <v>1416.78</v>
      </c>
      <c r="D628" s="4" t="s">
        <v>2590</v>
      </c>
      <c r="E628" s="4">
        <v>353.0</v>
      </c>
      <c r="F628" s="44"/>
      <c r="G628" s="44">
        <f>'Anclar Formulas'!$F628*16%</f>
        <v>0</v>
      </c>
      <c r="H628" s="44"/>
      <c r="I628" s="44">
        <f>'Anclar Formulas'!$F628+'Anclar Formulas'!$G628</f>
        <v>0</v>
      </c>
    </row>
    <row r="629" ht="15.75" customHeight="1">
      <c r="A629" s="4" t="s">
        <v>2621</v>
      </c>
      <c r="B629" s="4" t="s">
        <v>2622</v>
      </c>
      <c r="C629" s="44">
        <v>2273.1</v>
      </c>
      <c r="D629" s="4" t="s">
        <v>2590</v>
      </c>
      <c r="E629" s="4">
        <v>1006.0</v>
      </c>
      <c r="F629" s="44"/>
      <c r="G629" s="44">
        <f>'Anclar Formulas'!$F629*16%</f>
        <v>0</v>
      </c>
      <c r="H629" s="44"/>
      <c r="I629" s="44">
        <f>'Anclar Formulas'!$F629+'Anclar Formulas'!$G629</f>
        <v>0</v>
      </c>
    </row>
    <row r="630" ht="15.75" customHeight="1">
      <c r="A630" s="4" t="s">
        <v>2623</v>
      </c>
      <c r="B630" s="4" t="s">
        <v>2624</v>
      </c>
      <c r="C630" s="44">
        <v>967.89</v>
      </c>
      <c r="D630" s="4" t="s">
        <v>2590</v>
      </c>
      <c r="E630" s="4">
        <v>243.0</v>
      </c>
      <c r="F630" s="44"/>
      <c r="G630" s="44">
        <f>'Anclar Formulas'!$F630*16%</f>
        <v>0</v>
      </c>
      <c r="H630" s="44"/>
      <c r="I630" s="44">
        <f>'Anclar Formulas'!$F630+'Anclar Formulas'!$G630</f>
        <v>0</v>
      </c>
    </row>
    <row r="631" ht="15.75" customHeight="1">
      <c r="A631" s="4" t="s">
        <v>2625</v>
      </c>
      <c r="B631" s="4" t="s">
        <v>2626</v>
      </c>
      <c r="C631" s="44">
        <v>238.36</v>
      </c>
      <c r="D631" s="4" t="s">
        <v>2590</v>
      </c>
      <c r="E631" s="4">
        <v>405.0</v>
      </c>
      <c r="F631" s="44"/>
      <c r="G631" s="44">
        <f>'Anclar Formulas'!$F631*16%</f>
        <v>0</v>
      </c>
      <c r="H631" s="44"/>
      <c r="I631" s="44">
        <f>'Anclar Formulas'!$F631+'Anclar Formulas'!$G631</f>
        <v>0</v>
      </c>
    </row>
    <row r="632" ht="15.75" customHeight="1">
      <c r="A632" s="4" t="s">
        <v>2627</v>
      </c>
      <c r="B632" s="4" t="s">
        <v>2628</v>
      </c>
      <c r="C632" s="44">
        <v>0.01</v>
      </c>
      <c r="D632" s="4" t="s">
        <v>2590</v>
      </c>
      <c r="E632" s="4">
        <v>1377.0</v>
      </c>
      <c r="F632" s="44"/>
      <c r="G632" s="44">
        <f>'Anclar Formulas'!$F632*16%</f>
        <v>0</v>
      </c>
      <c r="H632" s="44"/>
      <c r="I632" s="44">
        <f>'Anclar Formulas'!$F632+'Anclar Formulas'!$G632</f>
        <v>0</v>
      </c>
    </row>
    <row r="633" ht="15.75" customHeight="1">
      <c r="A633" s="4" t="s">
        <v>2629</v>
      </c>
      <c r="B633" s="4" t="s">
        <v>2630</v>
      </c>
      <c r="C633" s="44">
        <v>44.62</v>
      </c>
      <c r="D633" s="4" t="s">
        <v>2590</v>
      </c>
      <c r="E633" s="4">
        <v>562.0</v>
      </c>
      <c r="F633" s="44"/>
      <c r="G633" s="44">
        <f>'Anclar Formulas'!$F633*16%</f>
        <v>0</v>
      </c>
      <c r="H633" s="44"/>
      <c r="I633" s="44">
        <f>'Anclar Formulas'!$F633+'Anclar Formulas'!$G633</f>
        <v>0</v>
      </c>
    </row>
    <row r="634" ht="15.75" customHeight="1">
      <c r="A634" s="4" t="s">
        <v>2631</v>
      </c>
      <c r="B634" s="4" t="s">
        <v>2632</v>
      </c>
      <c r="C634" s="44">
        <v>54.86</v>
      </c>
      <c r="D634" s="4" t="s">
        <v>2590</v>
      </c>
      <c r="E634" s="4">
        <v>201.0</v>
      </c>
      <c r="F634" s="44"/>
      <c r="G634" s="44">
        <f>'Anclar Formulas'!$F634*16%</f>
        <v>0</v>
      </c>
      <c r="H634" s="44"/>
      <c r="I634" s="44">
        <f>'Anclar Formulas'!$F634+'Anclar Formulas'!$G634</f>
        <v>0</v>
      </c>
    </row>
    <row r="635" ht="15.75" customHeight="1">
      <c r="A635" s="4" t="s">
        <v>2633</v>
      </c>
      <c r="B635" s="4" t="s">
        <v>2634</v>
      </c>
      <c r="C635" s="44">
        <v>172.5</v>
      </c>
      <c r="D635" s="4" t="s">
        <v>2590</v>
      </c>
      <c r="E635" s="4">
        <v>63.0</v>
      </c>
      <c r="F635" s="44"/>
      <c r="G635" s="44">
        <f>'Anclar Formulas'!$F635*16%</f>
        <v>0</v>
      </c>
      <c r="H635" s="44"/>
      <c r="I635" s="44">
        <f>'Anclar Formulas'!$F635+'Anclar Formulas'!$G635</f>
        <v>0</v>
      </c>
    </row>
    <row r="636" ht="15.75" customHeight="1">
      <c r="A636" s="4" t="s">
        <v>2635</v>
      </c>
      <c r="B636" s="4" t="s">
        <v>2636</v>
      </c>
      <c r="C636" s="44">
        <v>12.12</v>
      </c>
      <c r="D636" s="4" t="s">
        <v>2590</v>
      </c>
      <c r="E636" s="4">
        <v>1494.0</v>
      </c>
      <c r="F636" s="44"/>
      <c r="G636" s="44">
        <f>'Anclar Formulas'!$F636*16%</f>
        <v>0</v>
      </c>
      <c r="H636" s="44"/>
      <c r="I636" s="44">
        <f>'Anclar Formulas'!$F636+'Anclar Formulas'!$G636</f>
        <v>0</v>
      </c>
    </row>
    <row r="637" ht="15.75" customHeight="1">
      <c r="A637" s="4" t="s">
        <v>2637</v>
      </c>
      <c r="B637" s="4" t="s">
        <v>2638</v>
      </c>
      <c r="C637" s="44">
        <v>269.2</v>
      </c>
      <c r="D637" s="4" t="s">
        <v>2590</v>
      </c>
      <c r="E637" s="4">
        <v>348.0</v>
      </c>
      <c r="F637" s="44"/>
      <c r="G637" s="44">
        <f>'Anclar Formulas'!$F637*16%</f>
        <v>0</v>
      </c>
      <c r="H637" s="44"/>
      <c r="I637" s="44">
        <f>'Anclar Formulas'!$F637+'Anclar Formulas'!$G637</f>
        <v>0</v>
      </c>
    </row>
    <row r="638" ht="15.75" customHeight="1">
      <c r="A638" s="4" t="s">
        <v>2639</v>
      </c>
      <c r="B638" s="4" t="s">
        <v>2640</v>
      </c>
      <c r="C638" s="44">
        <v>419.1</v>
      </c>
      <c r="D638" s="4" t="s">
        <v>2590</v>
      </c>
      <c r="E638" s="4">
        <v>777.0</v>
      </c>
      <c r="F638" s="44"/>
      <c r="G638" s="44">
        <f>'Anclar Formulas'!$F638*16%</f>
        <v>0</v>
      </c>
      <c r="H638" s="44"/>
      <c r="I638" s="44">
        <f>'Anclar Formulas'!$F638+'Anclar Formulas'!$G638</f>
        <v>0</v>
      </c>
    </row>
    <row r="639" ht="15.75" customHeight="1">
      <c r="A639" s="4" t="s">
        <v>2641</v>
      </c>
      <c r="B639" s="4" t="s">
        <v>2642</v>
      </c>
      <c r="C639" s="44">
        <v>628.95</v>
      </c>
      <c r="D639" s="4" t="s">
        <v>2590</v>
      </c>
      <c r="E639" s="4">
        <v>290.0</v>
      </c>
      <c r="F639" s="44"/>
      <c r="G639" s="44">
        <f>'Anclar Formulas'!$F639*16%</f>
        <v>0</v>
      </c>
      <c r="H639" s="44"/>
      <c r="I639" s="44">
        <f>'Anclar Formulas'!$F639+'Anclar Formulas'!$G639</f>
        <v>0</v>
      </c>
    </row>
    <row r="640" ht="15.75" customHeight="1">
      <c r="A640" s="4" t="s">
        <v>2643</v>
      </c>
      <c r="B640" s="4" t="s">
        <v>2644</v>
      </c>
      <c r="C640" s="44">
        <v>1168.56</v>
      </c>
      <c r="D640" s="4" t="s">
        <v>2590</v>
      </c>
      <c r="E640" s="4">
        <v>167.0</v>
      </c>
      <c r="F640" s="44"/>
      <c r="G640" s="44">
        <f>'Anclar Formulas'!$F640*16%</f>
        <v>0</v>
      </c>
      <c r="H640" s="44"/>
      <c r="I640" s="44">
        <f>'Anclar Formulas'!$F640+'Anclar Formulas'!$G640</f>
        <v>0</v>
      </c>
    </row>
    <row r="641" ht="15.75" customHeight="1">
      <c r="A641" s="4" t="s">
        <v>2645</v>
      </c>
      <c r="B641" s="4" t="s">
        <v>2646</v>
      </c>
      <c r="C641" s="44">
        <v>389.12</v>
      </c>
      <c r="D641" s="4" t="s">
        <v>2590</v>
      </c>
      <c r="E641" s="4">
        <v>214.0</v>
      </c>
      <c r="F641" s="44"/>
      <c r="G641" s="44">
        <f>'Anclar Formulas'!$F641*16%</f>
        <v>0</v>
      </c>
      <c r="H641" s="44"/>
      <c r="I641" s="44">
        <f>'Anclar Formulas'!$F641+'Anclar Formulas'!$G641</f>
        <v>0</v>
      </c>
    </row>
    <row r="642" ht="15.75" customHeight="1">
      <c r="C642" s="41"/>
      <c r="F642" s="41"/>
    </row>
    <row r="643" ht="15.75" customHeight="1">
      <c r="C643" s="41"/>
      <c r="F643" s="41"/>
    </row>
    <row r="644" ht="15.75" customHeight="1">
      <c r="C644" s="41"/>
      <c r="F644" s="41"/>
    </row>
    <row r="645" ht="15.75" customHeight="1">
      <c r="C645" s="41"/>
      <c r="F645" s="41"/>
    </row>
    <row r="646" ht="15.75" customHeight="1">
      <c r="C646" s="41"/>
      <c r="F646" s="41"/>
    </row>
    <row r="647" ht="15.75" customHeight="1">
      <c r="C647" s="41"/>
      <c r="F647" s="41"/>
    </row>
    <row r="648" ht="15.75" customHeight="1">
      <c r="C648" s="41"/>
      <c r="F648" s="41"/>
    </row>
    <row r="649" ht="15.75" customHeight="1">
      <c r="C649" s="41"/>
      <c r="F649" s="41"/>
    </row>
    <row r="650" ht="15.75" customHeight="1">
      <c r="C650" s="41"/>
      <c r="F650" s="41"/>
    </row>
    <row r="651" ht="15.75" customHeight="1">
      <c r="C651" s="41"/>
      <c r="F651" s="41"/>
    </row>
    <row r="652" ht="15.75" customHeight="1">
      <c r="C652" s="41"/>
      <c r="F652" s="41"/>
    </row>
    <row r="653" ht="15.75" customHeight="1">
      <c r="C653" s="41"/>
      <c r="F653" s="41"/>
    </row>
    <row r="654" ht="15.75" customHeight="1">
      <c r="C654" s="41"/>
      <c r="F654" s="41"/>
    </row>
    <row r="655" ht="15.75" customHeight="1">
      <c r="C655" s="41"/>
      <c r="F655" s="41"/>
    </row>
    <row r="656" ht="15.75" customHeight="1">
      <c r="C656" s="41"/>
      <c r="F656" s="41"/>
    </row>
    <row r="657" ht="15.75" customHeight="1">
      <c r="C657" s="41"/>
      <c r="F657" s="41"/>
    </row>
    <row r="658" ht="15.75" customHeight="1">
      <c r="C658" s="41"/>
      <c r="F658" s="41"/>
    </row>
    <row r="659" ht="15.75" customHeight="1">
      <c r="C659" s="41"/>
      <c r="F659" s="41"/>
    </row>
    <row r="660" ht="15.75" customHeight="1">
      <c r="C660" s="41"/>
      <c r="F660" s="41"/>
    </row>
    <row r="661" ht="15.75" customHeight="1">
      <c r="C661" s="41"/>
      <c r="F661" s="41"/>
    </row>
    <row r="662" ht="15.75" customHeight="1">
      <c r="C662" s="41"/>
      <c r="F662" s="41"/>
    </row>
    <row r="663" ht="15.75" customHeight="1">
      <c r="C663" s="41"/>
      <c r="F663" s="41"/>
    </row>
    <row r="664" ht="15.75" customHeight="1">
      <c r="C664" s="41"/>
      <c r="F664" s="41"/>
    </row>
    <row r="665" ht="15.75" customHeight="1">
      <c r="C665" s="41"/>
      <c r="F665" s="41"/>
    </row>
    <row r="666" ht="15.75" customHeight="1">
      <c r="C666" s="41"/>
      <c r="F666" s="41"/>
    </row>
    <row r="667" ht="15.75" customHeight="1">
      <c r="C667" s="41"/>
      <c r="F667" s="41"/>
    </row>
    <row r="668" ht="15.75" customHeight="1">
      <c r="C668" s="41"/>
      <c r="F668" s="41"/>
    </row>
    <row r="669" ht="15.75" customHeight="1">
      <c r="C669" s="41"/>
      <c r="F669" s="41"/>
    </row>
    <row r="670" ht="15.75" customHeight="1">
      <c r="C670" s="41"/>
      <c r="F670" s="41"/>
    </row>
    <row r="671" ht="15.75" customHeight="1">
      <c r="C671" s="41"/>
      <c r="F671" s="41"/>
    </row>
    <row r="672" ht="15.75" customHeight="1">
      <c r="C672" s="41"/>
      <c r="F672" s="41"/>
    </row>
    <row r="673" ht="15.75" customHeight="1">
      <c r="C673" s="41"/>
      <c r="F673" s="41"/>
    </row>
    <row r="674" ht="15.75" customHeight="1">
      <c r="C674" s="41"/>
      <c r="F674" s="41"/>
    </row>
    <row r="675" ht="15.75" customHeight="1">
      <c r="C675" s="41"/>
      <c r="F675" s="41"/>
    </row>
    <row r="676" ht="15.75" customHeight="1">
      <c r="C676" s="41"/>
      <c r="F676" s="41"/>
    </row>
    <row r="677" ht="15.75" customHeight="1">
      <c r="C677" s="41"/>
      <c r="F677" s="41"/>
    </row>
    <row r="678" ht="15.75" customHeight="1">
      <c r="C678" s="41"/>
      <c r="F678" s="41"/>
    </row>
    <row r="679" ht="15.75" customHeight="1">
      <c r="C679" s="41"/>
      <c r="F679" s="41"/>
    </row>
    <row r="680" ht="15.75" customHeight="1">
      <c r="C680" s="41"/>
      <c r="F680" s="41"/>
    </row>
    <row r="681" ht="15.75" customHeight="1">
      <c r="C681" s="41"/>
      <c r="F681" s="41"/>
    </row>
    <row r="682" ht="15.75" customHeight="1">
      <c r="C682" s="41"/>
      <c r="F682" s="41"/>
    </row>
    <row r="683" ht="15.75" customHeight="1">
      <c r="C683" s="41"/>
      <c r="F683" s="41"/>
    </row>
    <row r="684" ht="15.75" customHeight="1">
      <c r="C684" s="41"/>
      <c r="F684" s="41"/>
    </row>
    <row r="685" ht="15.75" customHeight="1">
      <c r="C685" s="41"/>
      <c r="F685" s="41"/>
    </row>
    <row r="686" ht="15.75" customHeight="1">
      <c r="C686" s="41"/>
      <c r="F686" s="41"/>
    </row>
    <row r="687" ht="15.75" customHeight="1">
      <c r="C687" s="41"/>
      <c r="F687" s="41"/>
    </row>
    <row r="688" ht="15.75" customHeight="1">
      <c r="C688" s="41"/>
      <c r="F688" s="41"/>
    </row>
    <row r="689" ht="15.75" customHeight="1">
      <c r="C689" s="41"/>
      <c r="F689" s="41"/>
    </row>
    <row r="690" ht="15.75" customHeight="1">
      <c r="C690" s="41"/>
      <c r="F690" s="41"/>
    </row>
    <row r="691" ht="15.75" customHeight="1">
      <c r="C691" s="41"/>
      <c r="F691" s="41"/>
    </row>
    <row r="692" ht="15.75" customHeight="1">
      <c r="C692" s="41"/>
      <c r="F692" s="41"/>
    </row>
    <row r="693" ht="15.75" customHeight="1">
      <c r="C693" s="41"/>
      <c r="F693" s="41"/>
    </row>
    <row r="694" ht="15.75" customHeight="1">
      <c r="C694" s="41"/>
      <c r="F694" s="41"/>
    </row>
    <row r="695" ht="15.75" customHeight="1">
      <c r="C695" s="41"/>
      <c r="F695" s="41"/>
    </row>
    <row r="696" ht="15.75" customHeight="1">
      <c r="C696" s="41"/>
      <c r="F696" s="41"/>
    </row>
    <row r="697" ht="15.75" customHeight="1">
      <c r="C697" s="41"/>
      <c r="F697" s="41"/>
    </row>
    <row r="698" ht="15.75" customHeight="1">
      <c r="C698" s="41"/>
      <c r="F698" s="41"/>
    </row>
    <row r="699" ht="15.75" customHeight="1">
      <c r="C699" s="41"/>
      <c r="F699" s="41"/>
    </row>
    <row r="700" ht="15.75" customHeight="1">
      <c r="C700" s="41"/>
      <c r="F700" s="41"/>
    </row>
    <row r="701" ht="15.75" customHeight="1">
      <c r="C701" s="41"/>
      <c r="F701" s="41"/>
    </row>
    <row r="702" ht="15.75" customHeight="1">
      <c r="C702" s="41"/>
      <c r="F702" s="41"/>
    </row>
    <row r="703" ht="15.75" customHeight="1">
      <c r="C703" s="41"/>
      <c r="F703" s="41"/>
    </row>
    <row r="704" ht="15.75" customHeight="1">
      <c r="C704" s="41"/>
      <c r="F704" s="41"/>
    </row>
    <row r="705" ht="15.75" customHeight="1">
      <c r="C705" s="41"/>
      <c r="F705" s="41"/>
    </row>
    <row r="706" ht="15.75" customHeight="1">
      <c r="C706" s="41"/>
      <c r="F706" s="41"/>
    </row>
    <row r="707" ht="15.75" customHeight="1">
      <c r="C707" s="41"/>
      <c r="F707" s="41"/>
    </row>
    <row r="708" ht="15.75" customHeight="1">
      <c r="C708" s="41"/>
      <c r="F708" s="41"/>
    </row>
    <row r="709" ht="15.75" customHeight="1">
      <c r="C709" s="41"/>
      <c r="F709" s="41"/>
    </row>
    <row r="710" ht="15.75" customHeight="1">
      <c r="C710" s="41"/>
      <c r="F710" s="41"/>
    </row>
    <row r="711" ht="15.75" customHeight="1">
      <c r="C711" s="41"/>
      <c r="F711" s="41"/>
    </row>
    <row r="712" ht="15.75" customHeight="1">
      <c r="C712" s="41"/>
      <c r="F712" s="41"/>
    </row>
    <row r="713" ht="15.75" customHeight="1">
      <c r="C713" s="41"/>
      <c r="F713" s="41"/>
    </row>
    <row r="714" ht="15.75" customHeight="1">
      <c r="C714" s="41"/>
      <c r="F714" s="41"/>
    </row>
    <row r="715" ht="15.75" customHeight="1">
      <c r="C715" s="41"/>
      <c r="F715" s="41"/>
    </row>
    <row r="716" ht="15.75" customHeight="1">
      <c r="C716" s="41"/>
      <c r="F716" s="41"/>
    </row>
    <row r="717" ht="15.75" customHeight="1">
      <c r="C717" s="41"/>
      <c r="F717" s="41"/>
    </row>
    <row r="718" ht="15.75" customHeight="1">
      <c r="C718" s="41"/>
      <c r="F718" s="41"/>
    </row>
    <row r="719" ht="15.75" customHeight="1">
      <c r="C719" s="41"/>
      <c r="F719" s="41"/>
    </row>
    <row r="720" ht="15.75" customHeight="1">
      <c r="C720" s="41"/>
      <c r="F720" s="41"/>
    </row>
    <row r="721" ht="15.75" customHeight="1">
      <c r="C721" s="41"/>
      <c r="F721" s="41"/>
    </row>
    <row r="722" ht="15.75" customHeight="1">
      <c r="C722" s="41"/>
      <c r="F722" s="41"/>
    </row>
    <row r="723" ht="15.75" customHeight="1">
      <c r="C723" s="41"/>
      <c r="F723" s="41"/>
    </row>
    <row r="724" ht="15.75" customHeight="1">
      <c r="C724" s="41"/>
      <c r="F724" s="41"/>
    </row>
    <row r="725" ht="15.75" customHeight="1">
      <c r="C725" s="41"/>
      <c r="F725" s="41"/>
    </row>
    <row r="726" ht="15.75" customHeight="1">
      <c r="C726" s="41"/>
      <c r="F726" s="41"/>
    </row>
    <row r="727" ht="15.75" customHeight="1">
      <c r="C727" s="41"/>
      <c r="F727" s="41"/>
    </row>
    <row r="728" ht="15.75" customHeight="1">
      <c r="C728" s="41"/>
      <c r="F728" s="41"/>
    </row>
    <row r="729" ht="15.75" customHeight="1">
      <c r="C729" s="41"/>
      <c r="F729" s="41"/>
    </row>
    <row r="730" ht="15.75" customHeight="1">
      <c r="C730" s="41"/>
      <c r="F730" s="41"/>
    </row>
    <row r="731" ht="15.75" customHeight="1">
      <c r="C731" s="41"/>
      <c r="F731" s="41"/>
    </row>
    <row r="732" ht="15.75" customHeight="1">
      <c r="C732" s="41"/>
      <c r="F732" s="41"/>
    </row>
    <row r="733" ht="15.75" customHeight="1">
      <c r="C733" s="41"/>
      <c r="F733" s="41"/>
    </row>
    <row r="734" ht="15.75" customHeight="1">
      <c r="C734" s="41"/>
      <c r="F734" s="41"/>
    </row>
    <row r="735" ht="15.75" customHeight="1">
      <c r="C735" s="41"/>
      <c r="F735" s="41"/>
    </row>
    <row r="736" ht="15.75" customHeight="1">
      <c r="C736" s="41"/>
      <c r="F736" s="41"/>
    </row>
    <row r="737" ht="15.75" customHeight="1">
      <c r="C737" s="41"/>
      <c r="F737" s="41"/>
    </row>
    <row r="738" ht="15.75" customHeight="1">
      <c r="C738" s="41"/>
      <c r="F738" s="41"/>
    </row>
    <row r="739" ht="15.75" customHeight="1">
      <c r="C739" s="41"/>
      <c r="F739" s="41"/>
    </row>
    <row r="740" ht="15.75" customHeight="1">
      <c r="C740" s="41"/>
      <c r="F740" s="41"/>
    </row>
    <row r="741" ht="15.75" customHeight="1">
      <c r="C741" s="41"/>
      <c r="F741" s="41"/>
    </row>
    <row r="742" ht="15.75" customHeight="1">
      <c r="C742" s="41"/>
      <c r="F742" s="41"/>
    </row>
    <row r="743" ht="15.75" customHeight="1">
      <c r="C743" s="41"/>
      <c r="F743" s="41"/>
    </row>
    <row r="744" ht="15.75" customHeight="1">
      <c r="C744" s="41"/>
      <c r="F744" s="41"/>
    </row>
    <row r="745" ht="15.75" customHeight="1">
      <c r="C745" s="41"/>
      <c r="F745" s="41"/>
    </row>
    <row r="746" ht="15.75" customHeight="1">
      <c r="C746" s="41"/>
      <c r="F746" s="41"/>
    </row>
    <row r="747" ht="15.75" customHeight="1">
      <c r="C747" s="41"/>
      <c r="F747" s="41"/>
    </row>
    <row r="748" ht="15.75" customHeight="1">
      <c r="C748" s="41"/>
      <c r="F748" s="41"/>
    </row>
    <row r="749" ht="15.75" customHeight="1">
      <c r="C749" s="41"/>
      <c r="F749" s="41"/>
    </row>
    <row r="750" ht="15.75" customHeight="1">
      <c r="C750" s="41"/>
      <c r="F750" s="41"/>
    </row>
    <row r="751" ht="15.75" customHeight="1">
      <c r="C751" s="41"/>
      <c r="F751" s="41"/>
    </row>
    <row r="752" ht="15.75" customHeight="1">
      <c r="C752" s="41"/>
      <c r="F752" s="41"/>
    </row>
    <row r="753" ht="15.75" customHeight="1">
      <c r="C753" s="41"/>
      <c r="F753" s="41"/>
    </row>
    <row r="754" ht="15.75" customHeight="1">
      <c r="C754" s="41"/>
      <c r="F754" s="41"/>
    </row>
    <row r="755" ht="15.75" customHeight="1">
      <c r="C755" s="41"/>
      <c r="F755" s="41"/>
    </row>
    <row r="756" ht="15.75" customHeight="1">
      <c r="C756" s="41"/>
      <c r="F756" s="41"/>
    </row>
    <row r="757" ht="15.75" customHeight="1">
      <c r="C757" s="41"/>
      <c r="F757" s="41"/>
    </row>
    <row r="758" ht="15.75" customHeight="1">
      <c r="C758" s="41"/>
      <c r="F758" s="41"/>
    </row>
    <row r="759" ht="15.75" customHeight="1">
      <c r="C759" s="41"/>
      <c r="F759" s="41"/>
    </row>
    <row r="760" ht="15.75" customHeight="1">
      <c r="C760" s="41"/>
      <c r="F760" s="41"/>
    </row>
    <row r="761" ht="15.75" customHeight="1">
      <c r="C761" s="41"/>
      <c r="F761" s="41"/>
    </row>
    <row r="762" ht="15.75" customHeight="1">
      <c r="C762" s="41"/>
      <c r="F762" s="41"/>
    </row>
    <row r="763" ht="15.75" customHeight="1">
      <c r="C763" s="41"/>
      <c r="F763" s="41"/>
    </row>
    <row r="764" ht="15.75" customHeight="1">
      <c r="C764" s="41"/>
      <c r="F764" s="41"/>
    </row>
    <row r="765" ht="15.75" customHeight="1">
      <c r="C765" s="41"/>
      <c r="F765" s="41"/>
    </row>
    <row r="766" ht="15.75" customHeight="1">
      <c r="C766" s="41"/>
      <c r="F766" s="41"/>
    </row>
    <row r="767" ht="15.75" customHeight="1">
      <c r="C767" s="41"/>
      <c r="F767" s="41"/>
    </row>
    <row r="768" ht="15.75" customHeight="1">
      <c r="C768" s="41"/>
      <c r="F768" s="41"/>
    </row>
    <row r="769" ht="15.75" customHeight="1">
      <c r="C769" s="41"/>
      <c r="F769" s="41"/>
    </row>
    <row r="770" ht="15.75" customHeight="1">
      <c r="C770" s="41"/>
      <c r="F770" s="41"/>
    </row>
    <row r="771" ht="15.75" customHeight="1">
      <c r="C771" s="41"/>
      <c r="F771" s="41"/>
    </row>
    <row r="772" ht="15.75" customHeight="1">
      <c r="C772" s="41"/>
      <c r="F772" s="41"/>
    </row>
    <row r="773" ht="15.75" customHeight="1">
      <c r="C773" s="41"/>
      <c r="F773" s="41"/>
    </row>
    <row r="774" ht="15.75" customHeight="1">
      <c r="C774" s="41"/>
      <c r="F774" s="41"/>
    </row>
    <row r="775" ht="15.75" customHeight="1">
      <c r="C775" s="41"/>
      <c r="F775" s="41"/>
    </row>
    <row r="776" ht="15.75" customHeight="1">
      <c r="C776" s="41"/>
      <c r="F776" s="41"/>
    </row>
    <row r="777" ht="15.75" customHeight="1">
      <c r="C777" s="41"/>
      <c r="F777" s="41"/>
    </row>
    <row r="778" ht="15.75" customHeight="1">
      <c r="C778" s="41"/>
      <c r="F778" s="41"/>
    </row>
    <row r="779" ht="15.75" customHeight="1">
      <c r="C779" s="41"/>
      <c r="F779" s="41"/>
    </row>
    <row r="780" ht="15.75" customHeight="1">
      <c r="C780" s="41"/>
      <c r="F780" s="41"/>
    </row>
    <row r="781" ht="15.75" customHeight="1">
      <c r="C781" s="41"/>
      <c r="F781" s="41"/>
    </row>
    <row r="782" ht="15.75" customHeight="1">
      <c r="C782" s="41"/>
      <c r="F782" s="41"/>
    </row>
    <row r="783" ht="15.75" customHeight="1">
      <c r="C783" s="41"/>
      <c r="F783" s="41"/>
    </row>
    <row r="784" ht="15.75" customHeight="1">
      <c r="C784" s="41"/>
      <c r="F784" s="41"/>
    </row>
    <row r="785" ht="15.75" customHeight="1">
      <c r="C785" s="41"/>
      <c r="F785" s="41"/>
    </row>
    <row r="786" ht="15.75" customHeight="1">
      <c r="C786" s="41"/>
      <c r="F786" s="41"/>
    </row>
    <row r="787" ht="15.75" customHeight="1">
      <c r="C787" s="41"/>
      <c r="F787" s="41"/>
    </row>
    <row r="788" ht="15.75" customHeight="1">
      <c r="C788" s="41"/>
      <c r="F788" s="41"/>
    </row>
    <row r="789" ht="15.75" customHeight="1">
      <c r="C789" s="41"/>
      <c r="F789" s="41"/>
    </row>
    <row r="790" ht="15.75" customHeight="1">
      <c r="C790" s="41"/>
      <c r="F790" s="41"/>
    </row>
    <row r="791" ht="15.75" customHeight="1">
      <c r="C791" s="41"/>
      <c r="F791" s="41"/>
    </row>
    <row r="792" ht="15.75" customHeight="1">
      <c r="C792" s="41"/>
      <c r="F792" s="41"/>
    </row>
    <row r="793" ht="15.75" customHeight="1">
      <c r="C793" s="41"/>
      <c r="F793" s="41"/>
    </row>
    <row r="794" ht="15.75" customHeight="1">
      <c r="C794" s="41"/>
      <c r="F794" s="41"/>
    </row>
    <row r="795" ht="15.75" customHeight="1">
      <c r="C795" s="41"/>
      <c r="F795" s="41"/>
    </row>
    <row r="796" ht="15.75" customHeight="1">
      <c r="C796" s="41"/>
      <c r="F796" s="41"/>
    </row>
    <row r="797" ht="15.75" customHeight="1">
      <c r="C797" s="41"/>
      <c r="F797" s="41"/>
    </row>
    <row r="798" ht="15.75" customHeight="1">
      <c r="C798" s="41"/>
      <c r="F798" s="41"/>
    </row>
    <row r="799" ht="15.75" customHeight="1">
      <c r="C799" s="41"/>
      <c r="F799" s="41"/>
    </row>
    <row r="800" ht="15.75" customHeight="1">
      <c r="C800" s="41"/>
      <c r="F800" s="41"/>
    </row>
    <row r="801" ht="15.75" customHeight="1">
      <c r="C801" s="41"/>
      <c r="F801" s="41"/>
    </row>
    <row r="802" ht="15.75" customHeight="1">
      <c r="C802" s="41"/>
      <c r="F802" s="41"/>
    </row>
    <row r="803" ht="15.75" customHeight="1">
      <c r="C803" s="41"/>
      <c r="F803" s="41"/>
    </row>
    <row r="804" ht="15.75" customHeight="1">
      <c r="C804" s="41"/>
      <c r="F804" s="41"/>
    </row>
    <row r="805" ht="15.75" customHeight="1">
      <c r="C805" s="41"/>
      <c r="F805" s="41"/>
    </row>
    <row r="806" ht="15.75" customHeight="1">
      <c r="C806" s="41"/>
      <c r="F806" s="41"/>
    </row>
    <row r="807" ht="15.75" customHeight="1">
      <c r="C807" s="41"/>
      <c r="F807" s="41"/>
    </row>
    <row r="808" ht="15.75" customHeight="1">
      <c r="C808" s="41"/>
      <c r="F808" s="41"/>
    </row>
    <row r="809" ht="15.75" customHeight="1">
      <c r="C809" s="41"/>
      <c r="F809" s="41"/>
    </row>
    <row r="810" ht="15.75" customHeight="1">
      <c r="C810" s="41"/>
      <c r="F810" s="41"/>
    </row>
    <row r="811" ht="15.75" customHeight="1">
      <c r="C811" s="41"/>
      <c r="F811" s="41"/>
    </row>
    <row r="812" ht="15.75" customHeight="1">
      <c r="C812" s="41"/>
      <c r="F812" s="41"/>
    </row>
    <row r="813" ht="15.75" customHeight="1">
      <c r="C813" s="41"/>
      <c r="F813" s="41"/>
    </row>
    <row r="814" ht="15.75" customHeight="1">
      <c r="C814" s="41"/>
      <c r="F814" s="41"/>
    </row>
    <row r="815" ht="15.75" customHeight="1">
      <c r="C815" s="41"/>
      <c r="F815" s="41"/>
    </row>
    <row r="816" ht="15.75" customHeight="1">
      <c r="C816" s="41"/>
      <c r="F816" s="41"/>
    </row>
    <row r="817" ht="15.75" customHeight="1">
      <c r="C817" s="41"/>
      <c r="F817" s="41"/>
    </row>
    <row r="818" ht="15.75" customHeight="1">
      <c r="C818" s="41"/>
      <c r="F818" s="41"/>
    </row>
    <row r="819" ht="15.75" customHeight="1">
      <c r="C819" s="41"/>
      <c r="F819" s="41"/>
    </row>
    <row r="820" ht="15.75" customHeight="1">
      <c r="C820" s="41"/>
      <c r="F820" s="41"/>
    </row>
    <row r="821" ht="15.75" customHeight="1">
      <c r="C821" s="41"/>
      <c r="F821" s="41"/>
    </row>
    <row r="822" ht="15.75" customHeight="1">
      <c r="C822" s="41"/>
      <c r="F822" s="41"/>
    </row>
    <row r="823" ht="15.75" customHeight="1">
      <c r="C823" s="41"/>
      <c r="F823" s="41"/>
    </row>
    <row r="824" ht="15.75" customHeight="1">
      <c r="C824" s="41"/>
      <c r="F824" s="41"/>
    </row>
    <row r="825" ht="15.75" customHeight="1">
      <c r="C825" s="41"/>
      <c r="F825" s="41"/>
    </row>
    <row r="826" ht="15.75" customHeight="1">
      <c r="C826" s="41"/>
      <c r="F826" s="41"/>
    </row>
    <row r="827" ht="15.75" customHeight="1">
      <c r="C827" s="41"/>
      <c r="F827" s="41"/>
    </row>
    <row r="828" ht="15.75" customHeight="1">
      <c r="C828" s="41"/>
      <c r="F828" s="41"/>
    </row>
    <row r="829" ht="15.75" customHeight="1">
      <c r="C829" s="41"/>
      <c r="F829" s="41"/>
    </row>
    <row r="830" ht="15.75" customHeight="1">
      <c r="C830" s="41"/>
      <c r="F830" s="41"/>
    </row>
    <row r="831" ht="15.75" customHeight="1">
      <c r="C831" s="41"/>
      <c r="F831" s="41"/>
    </row>
    <row r="832" ht="15.75" customHeight="1">
      <c r="C832" s="41"/>
      <c r="F832" s="41"/>
    </row>
    <row r="833" ht="15.75" customHeight="1">
      <c r="C833" s="41"/>
      <c r="F833" s="41"/>
    </row>
    <row r="834" ht="15.75" customHeight="1">
      <c r="C834" s="41"/>
      <c r="F834" s="41"/>
    </row>
    <row r="835" ht="15.75" customHeight="1">
      <c r="C835" s="41"/>
      <c r="F835" s="41"/>
    </row>
    <row r="836" ht="15.75" customHeight="1">
      <c r="C836" s="41"/>
      <c r="F836" s="41"/>
    </row>
    <row r="837" ht="15.75" customHeight="1">
      <c r="C837" s="41"/>
      <c r="F837" s="41"/>
    </row>
    <row r="838" ht="15.75" customHeight="1">
      <c r="C838" s="41"/>
      <c r="F838" s="41"/>
    </row>
    <row r="839" ht="15.75" customHeight="1">
      <c r="C839" s="41"/>
      <c r="F839" s="41"/>
    </row>
    <row r="840" ht="15.75" customHeight="1">
      <c r="C840" s="41"/>
      <c r="F840" s="41"/>
    </row>
    <row r="841" ht="15.75" customHeight="1">
      <c r="C841" s="41"/>
      <c r="F841" s="41"/>
    </row>
    <row r="842" ht="15.75" customHeight="1">
      <c r="C842" s="41"/>
      <c r="F842" s="41"/>
    </row>
    <row r="843" ht="15.75" customHeight="1">
      <c r="C843" s="41"/>
      <c r="F843" s="41"/>
    </row>
    <row r="844" ht="15.75" customHeight="1">
      <c r="C844" s="41"/>
      <c r="F844" s="41"/>
    </row>
    <row r="845" ht="15.75" customHeight="1">
      <c r="C845" s="41"/>
      <c r="F845" s="41"/>
    </row>
    <row r="846" ht="15.75" customHeight="1">
      <c r="C846" s="41"/>
      <c r="F846" s="41"/>
    </row>
    <row r="847" ht="15.75" customHeight="1">
      <c r="C847" s="41"/>
      <c r="F847" s="41"/>
    </row>
    <row r="848" ht="15.75" customHeight="1">
      <c r="C848" s="41"/>
      <c r="F848" s="41"/>
    </row>
    <row r="849" ht="15.75" customHeight="1">
      <c r="C849" s="41"/>
      <c r="F849" s="41"/>
    </row>
    <row r="850" ht="15.75" customHeight="1">
      <c r="C850" s="41"/>
      <c r="F850" s="41"/>
    </row>
    <row r="851" ht="15.75" customHeight="1">
      <c r="C851" s="41"/>
      <c r="F851" s="41"/>
    </row>
    <row r="852" ht="15.75" customHeight="1">
      <c r="C852" s="41"/>
      <c r="F852" s="41"/>
    </row>
    <row r="853" ht="15.75" customHeight="1">
      <c r="C853" s="41"/>
      <c r="F853" s="41"/>
    </row>
    <row r="854" ht="15.75" customHeight="1">
      <c r="C854" s="41"/>
      <c r="F854" s="41"/>
    </row>
    <row r="855" ht="15.75" customHeight="1">
      <c r="C855" s="41"/>
      <c r="F855" s="41"/>
    </row>
    <row r="856" ht="15.75" customHeight="1">
      <c r="C856" s="41"/>
      <c r="F856" s="41"/>
    </row>
    <row r="857" ht="15.75" customHeight="1">
      <c r="C857" s="41"/>
      <c r="F857" s="41"/>
    </row>
    <row r="858" ht="15.75" customHeight="1">
      <c r="C858" s="41"/>
      <c r="F858" s="41"/>
    </row>
    <row r="859" ht="15.75" customHeight="1">
      <c r="C859" s="41"/>
      <c r="F859" s="41"/>
    </row>
    <row r="860" ht="15.75" customHeight="1">
      <c r="C860" s="41"/>
      <c r="F860" s="41"/>
    </row>
    <row r="861" ht="15.75" customHeight="1">
      <c r="C861" s="41"/>
      <c r="F861" s="41"/>
    </row>
    <row r="862" ht="15.75" customHeight="1">
      <c r="C862" s="41"/>
      <c r="F862" s="41"/>
    </row>
    <row r="863" ht="15.75" customHeight="1">
      <c r="C863" s="41"/>
      <c r="F863" s="41"/>
    </row>
    <row r="864" ht="15.75" customHeight="1">
      <c r="C864" s="41"/>
      <c r="F864" s="41"/>
    </row>
    <row r="865" ht="15.75" customHeight="1">
      <c r="C865" s="41"/>
      <c r="F865" s="41"/>
    </row>
    <row r="866" ht="15.75" customHeight="1">
      <c r="C866" s="41"/>
      <c r="F866" s="41"/>
    </row>
    <row r="867" ht="15.75" customHeight="1">
      <c r="C867" s="41"/>
      <c r="F867" s="41"/>
    </row>
    <row r="868" ht="15.75" customHeight="1">
      <c r="C868" s="41"/>
      <c r="F868" s="41"/>
    </row>
    <row r="869" ht="15.75" customHeight="1">
      <c r="C869" s="41"/>
      <c r="F869" s="41"/>
    </row>
    <row r="870" ht="15.75" customHeight="1">
      <c r="C870" s="41"/>
      <c r="F870" s="41"/>
    </row>
    <row r="871" ht="15.75" customHeight="1">
      <c r="C871" s="41"/>
      <c r="F871" s="41"/>
    </row>
    <row r="872" ht="15.75" customHeight="1">
      <c r="C872" s="41"/>
      <c r="F872" s="41"/>
    </row>
    <row r="873" ht="15.75" customHeight="1">
      <c r="C873" s="41"/>
      <c r="F873" s="41"/>
    </row>
    <row r="874" ht="15.75" customHeight="1">
      <c r="C874" s="41"/>
      <c r="F874" s="41"/>
    </row>
    <row r="875" ht="15.75" customHeight="1">
      <c r="C875" s="41"/>
      <c r="F875" s="41"/>
    </row>
    <row r="876" ht="15.75" customHeight="1">
      <c r="C876" s="41"/>
      <c r="F876" s="41"/>
    </row>
    <row r="877" ht="15.75" customHeight="1">
      <c r="C877" s="41"/>
      <c r="F877" s="41"/>
    </row>
    <row r="878" ht="15.75" customHeight="1">
      <c r="C878" s="41"/>
      <c r="F878" s="41"/>
    </row>
    <row r="879" ht="15.75" customHeight="1">
      <c r="C879" s="41"/>
      <c r="F879" s="41"/>
    </row>
    <row r="880" ht="15.75" customHeight="1">
      <c r="C880" s="41"/>
      <c r="F880" s="41"/>
    </row>
    <row r="881" ht="15.75" customHeight="1">
      <c r="C881" s="41"/>
      <c r="F881" s="41"/>
    </row>
    <row r="882" ht="15.75" customHeight="1">
      <c r="C882" s="41"/>
      <c r="F882" s="41"/>
    </row>
    <row r="883" ht="15.75" customHeight="1">
      <c r="C883" s="41"/>
      <c r="F883" s="41"/>
    </row>
    <row r="884" ht="15.75" customHeight="1">
      <c r="C884" s="41"/>
      <c r="F884" s="41"/>
    </row>
    <row r="885" ht="15.75" customHeight="1">
      <c r="C885" s="41"/>
      <c r="F885" s="41"/>
    </row>
    <row r="886" ht="15.75" customHeight="1">
      <c r="C886" s="41"/>
      <c r="F886" s="41"/>
    </row>
    <row r="887" ht="15.75" customHeight="1">
      <c r="C887" s="41"/>
      <c r="F887" s="41"/>
    </row>
    <row r="888" ht="15.75" customHeight="1">
      <c r="C888" s="41"/>
      <c r="F888" s="41"/>
    </row>
    <row r="889" ht="15.75" customHeight="1">
      <c r="C889" s="41"/>
      <c r="F889" s="41"/>
    </row>
    <row r="890" ht="15.75" customHeight="1">
      <c r="C890" s="41"/>
      <c r="F890" s="41"/>
    </row>
    <row r="891" ht="15.75" customHeight="1">
      <c r="C891" s="41"/>
      <c r="F891" s="41"/>
    </row>
    <row r="892" ht="15.75" customHeight="1">
      <c r="C892" s="41"/>
      <c r="F892" s="41"/>
    </row>
    <row r="893" ht="15.75" customHeight="1">
      <c r="C893" s="41"/>
      <c r="F893" s="41"/>
    </row>
    <row r="894" ht="15.75" customHeight="1">
      <c r="C894" s="41"/>
      <c r="F894" s="41"/>
    </row>
    <row r="895" ht="15.75" customHeight="1">
      <c r="C895" s="41"/>
      <c r="F895" s="41"/>
    </row>
    <row r="896" ht="15.75" customHeight="1">
      <c r="C896" s="41"/>
      <c r="F896" s="41"/>
    </row>
    <row r="897" ht="15.75" customHeight="1">
      <c r="C897" s="41"/>
      <c r="F897" s="41"/>
    </row>
    <row r="898" ht="15.75" customHeight="1">
      <c r="C898" s="41"/>
      <c r="F898" s="41"/>
    </row>
    <row r="899" ht="15.75" customHeight="1">
      <c r="C899" s="41"/>
      <c r="F899" s="41"/>
    </row>
    <row r="900" ht="15.75" customHeight="1">
      <c r="C900" s="41"/>
      <c r="F900" s="41"/>
    </row>
    <row r="901" ht="15.75" customHeight="1">
      <c r="C901" s="41"/>
      <c r="F901" s="41"/>
    </row>
    <row r="902" ht="15.75" customHeight="1">
      <c r="C902" s="41"/>
      <c r="F902" s="41"/>
    </row>
    <row r="903" ht="15.75" customHeight="1">
      <c r="C903" s="41"/>
      <c r="F903" s="41"/>
    </row>
    <row r="904" ht="15.75" customHeight="1">
      <c r="C904" s="41"/>
      <c r="F904" s="41"/>
    </row>
    <row r="905" ht="15.75" customHeight="1">
      <c r="C905" s="41"/>
      <c r="F905" s="41"/>
    </row>
    <row r="906" ht="15.75" customHeight="1">
      <c r="C906" s="41"/>
      <c r="F906" s="41"/>
    </row>
    <row r="907" ht="15.75" customHeight="1">
      <c r="C907" s="41"/>
      <c r="F907" s="41"/>
    </row>
    <row r="908" ht="15.75" customHeight="1">
      <c r="C908" s="41"/>
      <c r="F908" s="41"/>
    </row>
    <row r="909" ht="15.75" customHeight="1">
      <c r="C909" s="41"/>
      <c r="F909" s="41"/>
    </row>
    <row r="910" ht="15.75" customHeight="1">
      <c r="C910" s="41"/>
      <c r="F910" s="41"/>
    </row>
    <row r="911" ht="15.75" customHeight="1">
      <c r="C911" s="41"/>
      <c r="F911" s="41"/>
    </row>
    <row r="912" ht="15.75" customHeight="1">
      <c r="C912" s="41"/>
      <c r="F912" s="41"/>
    </row>
    <row r="913" ht="15.75" customHeight="1">
      <c r="C913" s="41"/>
      <c r="F913" s="41"/>
    </row>
    <row r="914" ht="15.75" customHeight="1">
      <c r="C914" s="41"/>
      <c r="F914" s="41"/>
    </row>
    <row r="915" ht="15.75" customHeight="1">
      <c r="C915" s="41"/>
      <c r="F915" s="41"/>
    </row>
    <row r="916" ht="15.75" customHeight="1">
      <c r="C916" s="41"/>
      <c r="F916" s="41"/>
    </row>
    <row r="917" ht="15.75" customHeight="1">
      <c r="C917" s="41"/>
      <c r="F917" s="41"/>
    </row>
    <row r="918" ht="15.75" customHeight="1">
      <c r="C918" s="41"/>
      <c r="F918" s="41"/>
    </row>
    <row r="919" ht="15.75" customHeight="1">
      <c r="C919" s="41"/>
      <c r="F919" s="41"/>
    </row>
    <row r="920" ht="15.75" customHeight="1">
      <c r="C920" s="41"/>
      <c r="F920" s="41"/>
    </row>
    <row r="921" ht="15.75" customHeight="1">
      <c r="C921" s="41"/>
      <c r="F921" s="41"/>
    </row>
    <row r="922" ht="15.75" customHeight="1">
      <c r="C922" s="41"/>
      <c r="F922" s="41"/>
    </row>
    <row r="923" ht="15.75" customHeight="1">
      <c r="C923" s="41"/>
      <c r="F923" s="41"/>
    </row>
    <row r="924" ht="15.75" customHeight="1">
      <c r="C924" s="41"/>
      <c r="F924" s="41"/>
    </row>
    <row r="925" ht="15.75" customHeight="1">
      <c r="C925" s="41"/>
      <c r="F925" s="41"/>
    </row>
    <row r="926" ht="15.75" customHeight="1">
      <c r="C926" s="41"/>
      <c r="F926" s="41"/>
    </row>
    <row r="927" ht="15.75" customHeight="1">
      <c r="C927" s="41"/>
      <c r="F927" s="41"/>
    </row>
    <row r="928" ht="15.75" customHeight="1">
      <c r="C928" s="41"/>
      <c r="F928" s="41"/>
    </row>
    <row r="929" ht="15.75" customHeight="1">
      <c r="C929" s="41"/>
      <c r="F929" s="41"/>
    </row>
    <row r="930" ht="15.75" customHeight="1">
      <c r="C930" s="41"/>
      <c r="F930" s="41"/>
    </row>
    <row r="931" ht="15.75" customHeight="1">
      <c r="C931" s="41"/>
      <c r="F931" s="41"/>
    </row>
    <row r="932" ht="15.75" customHeight="1">
      <c r="C932" s="41"/>
      <c r="F932" s="41"/>
    </row>
    <row r="933" ht="15.75" customHeight="1">
      <c r="C933" s="41"/>
      <c r="F933" s="41"/>
    </row>
    <row r="934" ht="15.75" customHeight="1">
      <c r="C934" s="41"/>
      <c r="F934" s="41"/>
    </row>
    <row r="935" ht="15.75" customHeight="1">
      <c r="C935" s="41"/>
      <c r="F935" s="41"/>
    </row>
    <row r="936" ht="15.75" customHeight="1">
      <c r="C936" s="41"/>
      <c r="F936" s="41"/>
    </row>
    <row r="937" ht="15.75" customHeight="1">
      <c r="C937" s="41"/>
      <c r="F937" s="41"/>
    </row>
    <row r="938" ht="15.75" customHeight="1">
      <c r="C938" s="41"/>
      <c r="F938" s="41"/>
    </row>
    <row r="939" ht="15.75" customHeight="1">
      <c r="C939" s="41"/>
      <c r="F939" s="41"/>
    </row>
    <row r="940" ht="15.75" customHeight="1">
      <c r="C940" s="41"/>
      <c r="F940" s="41"/>
    </row>
    <row r="941" ht="15.75" customHeight="1">
      <c r="C941" s="41"/>
      <c r="F941" s="41"/>
    </row>
    <row r="942" ht="15.75" customHeight="1">
      <c r="C942" s="41"/>
      <c r="F942" s="41"/>
    </row>
    <row r="943" ht="15.75" customHeight="1">
      <c r="C943" s="41"/>
      <c r="F943" s="41"/>
    </row>
    <row r="944" ht="15.75" customHeight="1">
      <c r="C944" s="41"/>
      <c r="F944" s="41"/>
    </row>
    <row r="945" ht="15.75" customHeight="1">
      <c r="C945" s="41"/>
      <c r="F945" s="41"/>
    </row>
    <row r="946" ht="15.75" customHeight="1">
      <c r="C946" s="41"/>
      <c r="F946" s="41"/>
    </row>
    <row r="947" ht="15.75" customHeight="1">
      <c r="C947" s="41"/>
      <c r="F947" s="41"/>
    </row>
    <row r="948" ht="15.75" customHeight="1">
      <c r="C948" s="41"/>
      <c r="F948" s="41"/>
    </row>
    <row r="949" ht="15.75" customHeight="1">
      <c r="C949" s="41"/>
      <c r="F949" s="41"/>
    </row>
    <row r="950" ht="15.75" customHeight="1">
      <c r="C950" s="41"/>
      <c r="F950" s="41"/>
    </row>
    <row r="951" ht="15.75" customHeight="1">
      <c r="C951" s="41"/>
      <c r="F951" s="41"/>
    </row>
    <row r="952" ht="15.75" customHeight="1">
      <c r="C952" s="41"/>
      <c r="F952" s="41"/>
    </row>
    <row r="953" ht="15.75" customHeight="1">
      <c r="C953" s="41"/>
      <c r="F953" s="41"/>
    </row>
    <row r="954" ht="15.75" customHeight="1">
      <c r="C954" s="41"/>
      <c r="F954" s="41"/>
    </row>
    <row r="955" ht="15.75" customHeight="1">
      <c r="C955" s="41"/>
      <c r="F955" s="41"/>
    </row>
    <row r="956" ht="15.75" customHeight="1">
      <c r="C956" s="41"/>
      <c r="F956" s="41"/>
    </row>
    <row r="957" ht="15.75" customHeight="1">
      <c r="C957" s="41"/>
      <c r="F957" s="41"/>
    </row>
    <row r="958" ht="15.75" customHeight="1">
      <c r="C958" s="41"/>
      <c r="F958" s="41"/>
    </row>
    <row r="959" ht="15.75" customHeight="1">
      <c r="C959" s="41"/>
      <c r="F959" s="41"/>
    </row>
    <row r="960" ht="15.75" customHeight="1">
      <c r="C960" s="41"/>
      <c r="F960" s="41"/>
    </row>
    <row r="961" ht="15.75" customHeight="1">
      <c r="C961" s="41"/>
      <c r="F961" s="41"/>
    </row>
    <row r="962" ht="15.75" customHeight="1">
      <c r="C962" s="41"/>
      <c r="F962" s="41"/>
    </row>
    <row r="963" ht="15.75" customHeight="1">
      <c r="C963" s="41"/>
      <c r="F963" s="41"/>
    </row>
    <row r="964" ht="15.75" customHeight="1">
      <c r="C964" s="41"/>
      <c r="F964" s="41"/>
    </row>
    <row r="965" ht="15.75" customHeight="1">
      <c r="C965" s="41"/>
      <c r="F965" s="41"/>
    </row>
    <row r="966" ht="15.75" customHeight="1">
      <c r="C966" s="41"/>
      <c r="F966" s="41"/>
    </row>
    <row r="967" ht="15.75" customHeight="1">
      <c r="C967" s="41"/>
      <c r="F967" s="41"/>
    </row>
    <row r="968" ht="15.75" customHeight="1">
      <c r="C968" s="41"/>
      <c r="F968" s="41"/>
    </row>
    <row r="969" ht="15.75" customHeight="1">
      <c r="C969" s="41"/>
      <c r="F969" s="41"/>
    </row>
    <row r="970" ht="15.75" customHeight="1">
      <c r="C970" s="41"/>
      <c r="F970" s="41"/>
    </row>
    <row r="971" ht="15.75" customHeight="1">
      <c r="C971" s="41"/>
      <c r="F971" s="41"/>
    </row>
    <row r="972" ht="15.75" customHeight="1">
      <c r="C972" s="41"/>
      <c r="F972" s="41"/>
    </row>
    <row r="973" ht="15.75" customHeight="1">
      <c r="C973" s="41"/>
      <c r="F973" s="41"/>
    </row>
    <row r="974" ht="15.75" customHeight="1">
      <c r="C974" s="41"/>
      <c r="F974" s="41"/>
    </row>
    <row r="975" ht="15.75" customHeight="1">
      <c r="C975" s="41"/>
      <c r="F975" s="41"/>
    </row>
    <row r="976" ht="15.75" customHeight="1">
      <c r="C976" s="41"/>
      <c r="F976" s="41"/>
    </row>
    <row r="977" ht="15.75" customHeight="1">
      <c r="C977" s="41"/>
      <c r="F977" s="41"/>
    </row>
    <row r="978" ht="15.75" customHeight="1">
      <c r="C978" s="41"/>
      <c r="F978" s="41"/>
    </row>
    <row r="979" ht="15.75" customHeight="1">
      <c r="C979" s="41"/>
      <c r="F979" s="41"/>
    </row>
    <row r="980" ht="15.75" customHeight="1">
      <c r="C980" s="41"/>
      <c r="F980" s="41"/>
    </row>
    <row r="981" ht="15.75" customHeight="1">
      <c r="C981" s="41"/>
      <c r="F981" s="41"/>
    </row>
    <row r="982" ht="15.75" customHeight="1">
      <c r="C982" s="41"/>
      <c r="F982" s="41"/>
    </row>
    <row r="983" ht="15.75" customHeight="1">
      <c r="C983" s="41"/>
      <c r="F983" s="41"/>
    </row>
    <row r="984" ht="15.75" customHeight="1">
      <c r="C984" s="41"/>
      <c r="F984" s="41"/>
    </row>
    <row r="985" ht="15.75" customHeight="1">
      <c r="C985" s="41"/>
      <c r="F985" s="41"/>
    </row>
    <row r="986" ht="15.75" customHeight="1">
      <c r="C986" s="41"/>
      <c r="F986" s="41"/>
    </row>
    <row r="987" ht="15.75" customHeight="1">
      <c r="C987" s="41"/>
      <c r="F987" s="41"/>
    </row>
    <row r="988" ht="15.75" customHeight="1">
      <c r="C988" s="41"/>
      <c r="F988" s="41"/>
    </row>
    <row r="989" ht="15.75" customHeight="1">
      <c r="C989" s="41"/>
      <c r="F989" s="41"/>
    </row>
    <row r="990" ht="15.75" customHeight="1">
      <c r="C990" s="41"/>
      <c r="F990" s="41"/>
    </row>
    <row r="991" ht="15.75" customHeight="1">
      <c r="C991" s="41"/>
      <c r="F991" s="41"/>
    </row>
    <row r="992" ht="15.75" customHeight="1">
      <c r="C992" s="41"/>
      <c r="F992" s="41"/>
    </row>
    <row r="993" ht="15.75" customHeight="1">
      <c r="C993" s="41"/>
      <c r="F993" s="41"/>
    </row>
    <row r="994" ht="15.75" customHeight="1">
      <c r="C994" s="41"/>
      <c r="F994" s="41"/>
    </row>
    <row r="995" ht="15.75" customHeight="1">
      <c r="C995" s="41"/>
      <c r="F995" s="41"/>
    </row>
    <row r="996" ht="15.75" customHeight="1">
      <c r="C996" s="41"/>
      <c r="F996" s="41"/>
    </row>
    <row r="997" ht="15.75" customHeight="1">
      <c r="C997" s="41"/>
      <c r="F997" s="41"/>
    </row>
    <row r="998" ht="15.75" customHeight="1">
      <c r="C998" s="41"/>
      <c r="F998" s="41"/>
    </row>
    <row r="999" ht="15.75" customHeight="1">
      <c r="C999" s="41"/>
      <c r="F999" s="41"/>
    </row>
    <row r="1000" ht="15.75" customHeight="1">
      <c r="C1000" s="41"/>
      <c r="F1000" s="41"/>
    </row>
    <row r="1001" ht="15.75" customHeight="1">
      <c r="C1001" s="41"/>
      <c r="F1001" s="41"/>
    </row>
  </sheetData>
  <printOptions/>
  <pageMargins bottom="0.75" footer="0.0" header="0.0" left="0.7" right="0.7" top="0.75"/>
  <pageSetup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2022-07-16T02:25:04Z</dcterms:created>
  <dc:creator>Alecs Mata</dc:creator>
</cp:coreProperties>
</file>