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CIOS " sheetId="1" r:id="rId4"/>
  </sheets>
  <definedNames/>
  <calcPr/>
  <extLst>
    <ext uri="GoogleSheetsCustomDataVersion2">
      <go:sheetsCustomData xmlns:go="http://customooxmlschemas.google.com/" r:id="rId5" roundtripDataChecksum="3vo6scdZOpreAoP6LTUpEK4zSACiD8VYUsmGGbyjSNw="/>
    </ext>
  </extLst>
</workbook>
</file>

<file path=xl/sharedStrings.xml><?xml version="1.0" encoding="utf-8"?>
<sst xmlns="http://schemas.openxmlformats.org/spreadsheetml/2006/main" count="58" uniqueCount="35">
  <si>
    <t>1. Método de Utilidad Bruta</t>
  </si>
  <si>
    <t>Este método se enfoca en el porcentaje de ganancia que deseas obtener sobre el costo de producción o adquisición del producto.</t>
  </si>
  <si>
    <t>Fórmula:</t>
  </si>
  <si>
    <t xml:space="preserve">PRECIO DE VENTA </t>
  </si>
  <si>
    <t xml:space="preserve">(=) </t>
  </si>
  <si>
    <t xml:space="preserve">COSTO TOTAL DEL PRODUCTO </t>
  </si>
  <si>
    <t xml:space="preserve">(/) </t>
  </si>
  <si>
    <t xml:space="preserve">PORCENTAJE DE UTILIDAD DESEADO </t>
  </si>
  <si>
    <t xml:space="preserve">En el suspuesto de que la empresa ALFA produjo una cantidad de 200 unidades shorts y 550 playera </t>
  </si>
  <si>
    <t xml:space="preserve">Dado que no se tiene el costo equivalente a cada producto, lo correcto es costo de venta por producto </t>
  </si>
  <si>
    <t xml:space="preserve">o estado de costo de venta por producto elabora, se hara entonces un prorrateo </t>
  </si>
  <si>
    <t xml:space="preserve">COSTO DE VENTA </t>
  </si>
  <si>
    <t xml:space="preserve">UNIDADES TOTALES </t>
  </si>
  <si>
    <t xml:space="preserve">porcentaje </t>
  </si>
  <si>
    <t xml:space="preserve">shorts </t>
  </si>
  <si>
    <t xml:space="preserve">playeras </t>
  </si>
  <si>
    <t xml:space="preserve">Ahora se dividen los costos sobre las unidades </t>
  </si>
  <si>
    <t xml:space="preserve">COSTOS UNITARIOS </t>
  </si>
  <si>
    <t xml:space="preserve">Si al short se le quiere ganar un 30% y a la playera un 50% entonces su precio de venta es de: </t>
  </si>
  <si>
    <t xml:space="preserve">el precio de venta se debe validar antes mediante un estudio de mercado para verificar si es competitivo </t>
  </si>
  <si>
    <t xml:space="preserve">UTILIDAD </t>
  </si>
  <si>
    <t>2. Método del Margen de Contribución</t>
  </si>
  <si>
    <t>Este método se centra en la cantidad de ingresos que queda después de deducir los costos variables para cubrir los costos fijos y generar una utilidad.</t>
  </si>
  <si>
    <t>Es decir, en este método tanto consideramos costo fijo unitario como costo variable unitario y la cantidad de margen de utilidad</t>
  </si>
  <si>
    <t xml:space="preserve">de momento solo hay un gasto externo o fuera de la produccion, se divide el gasto sobre las unidades </t>
  </si>
  <si>
    <t xml:space="preserve">COSTO UNITARIO </t>
  </si>
  <si>
    <t xml:space="preserve">GASTOS DE OPERACIÓN </t>
  </si>
  <si>
    <t xml:space="preserve">Se suman tanto el total de csots como el costo de venta unitario y el margen que se quiera ganar </t>
  </si>
  <si>
    <t>COSTO DIRECTO UNIT.</t>
  </si>
  <si>
    <t xml:space="preserve">COSTO FIJO UNIT </t>
  </si>
  <si>
    <t xml:space="preserve">TOTAL DE COSTOS </t>
  </si>
  <si>
    <t xml:space="preserve">PORCENTAJE DE MARGEN </t>
  </si>
  <si>
    <t xml:space="preserve">MARGEN A SUMAR </t>
  </si>
  <si>
    <t xml:space="preserve">OBJETIVO DEL ARCHIVO </t>
  </si>
  <si>
    <t>Brindar al estudiante una herramienta práctica y estructurada que le permita comprender y aplicar paso a paso el cálculo del precio de venta, utilizando métodos como el de margen de contribución y utilidad bruta. Este archivo facilita la visualización clara de los componentes que integran el precio de venta —costos fijos, costos variables, unidades a producir y porcentaje de ganancia—, fomentando así una toma de decisiones más informada, precisa y alineada con la rentabilidad del negocio.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</si>
</sst>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_-* #,##0.00_-;\-* #,##0.00_-;_-* &quot;-&quot;??_-;_-@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omic Sans MS"/>
    </font>
    <font>
      <sz val="11.0"/>
      <color theme="1"/>
      <name val="Comic Sans MS"/>
    </font>
    <font>
      <color theme="1"/>
      <name val="Comic Sans MS"/>
    </font>
    <font>
      <b/>
      <sz val="11.0"/>
      <color theme="1"/>
      <name val="Comic Sans MS"/>
    </font>
    <font>
      <sz val="14.0"/>
      <color theme="1"/>
      <name val="Comic Sans MS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C000"/>
        <bgColor rgb="FFFFC000"/>
      </patternFill>
    </fill>
    <fill>
      <patternFill patternType="solid">
        <fgColor rgb="FFFEF2CB"/>
        <bgColor rgb="FFFEF2CB"/>
      </patternFill>
    </fill>
  </fills>
  <borders count="3">
    <border/>
    <border>
      <left/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3" numFmtId="0" xfId="0" applyBorder="1" applyFont="1"/>
    <xf borderId="0" fillId="0" fontId="4" numFmtId="0" xfId="0" applyFont="1"/>
    <xf borderId="2" fillId="4" fontId="5" numFmtId="0" xfId="0" applyBorder="1" applyFill="1" applyFont="1"/>
    <xf borderId="2" fillId="4" fontId="5" numFmtId="164" xfId="0" applyBorder="1" applyFont="1" applyNumberFormat="1"/>
    <xf borderId="2" fillId="4" fontId="5" numFmtId="165" xfId="0" applyBorder="1" applyFont="1" applyNumberFormat="1"/>
    <xf borderId="2" fillId="4" fontId="5" numFmtId="9" xfId="0" applyBorder="1" applyFont="1" applyNumberFormat="1"/>
    <xf borderId="2" fillId="0" fontId="3" numFmtId="0" xfId="0" applyBorder="1" applyFont="1"/>
    <xf borderId="2" fillId="0" fontId="3" numFmtId="10" xfId="0" applyBorder="1" applyFont="1" applyNumberFormat="1"/>
    <xf borderId="2" fillId="0" fontId="3" numFmtId="164" xfId="0" applyBorder="1" applyFont="1" applyNumberFormat="1"/>
    <xf borderId="0" fillId="0" fontId="1" numFmtId="164" xfId="0" applyFont="1" applyNumberFormat="1"/>
    <xf borderId="2" fillId="0" fontId="3" numFmtId="9" xfId="0" applyBorder="1" applyFont="1" applyNumberFormat="1"/>
    <xf borderId="0" fillId="0" fontId="3" numFmtId="164" xfId="0" applyFont="1" applyNumberFormat="1"/>
    <xf borderId="2" fillId="0" fontId="3" numFmtId="165" xfId="0" applyBorder="1" applyFont="1" applyNumberFormat="1"/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14"/>
    <col customWidth="1" min="2" max="2" width="23.29"/>
    <col customWidth="1" min="3" max="3" width="19.57"/>
    <col customWidth="1" min="4" max="4" width="26.71"/>
    <col customWidth="1" min="5" max="5" width="24.71"/>
    <col customWidth="1" min="6" max="6" width="31.71"/>
    <col customWidth="1" min="7" max="7" width="18.29"/>
    <col customWidth="1" min="8" max="8" width="15.71"/>
    <col customWidth="1" min="9" max="9" width="12.29"/>
    <col customWidth="1" min="10" max="26" width="10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/>
    <row r="5" ht="29.25" customHeight="1">
      <c r="A5" s="2" t="s">
        <v>0</v>
      </c>
      <c r="B5" s="3"/>
      <c r="C5" s="3"/>
      <c r="D5" s="3"/>
      <c r="E5" s="4"/>
      <c r="F5" s="4"/>
      <c r="G5" s="4"/>
      <c r="H5" s="4"/>
      <c r="I5" s="4"/>
    </row>
    <row r="6" ht="14.25" customHeight="1">
      <c r="A6" s="4" t="s">
        <v>1</v>
      </c>
      <c r="B6" s="4"/>
      <c r="C6" s="4"/>
      <c r="D6" s="4"/>
      <c r="E6" s="4"/>
      <c r="F6" s="4"/>
      <c r="G6" s="4"/>
      <c r="H6" s="4"/>
      <c r="I6" s="4"/>
    </row>
    <row r="7" ht="14.25" customHeight="1">
      <c r="A7" s="4" t="s">
        <v>2</v>
      </c>
      <c r="B7" s="4"/>
      <c r="C7" s="4"/>
      <c r="D7" s="4"/>
      <c r="E7" s="4"/>
      <c r="F7" s="4"/>
      <c r="G7" s="4"/>
      <c r="H7" s="4"/>
      <c r="I7" s="4"/>
    </row>
    <row r="8" ht="14.25" customHeight="1">
      <c r="A8" s="4"/>
      <c r="B8" s="4"/>
      <c r="C8" s="4"/>
      <c r="D8" s="4"/>
      <c r="E8" s="4"/>
      <c r="F8" s="4"/>
      <c r="G8" s="4"/>
      <c r="H8" s="4"/>
      <c r="I8" s="4"/>
    </row>
    <row r="9" ht="14.25" customHeight="1">
      <c r="A9" s="4"/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/>
      <c r="H9" s="4"/>
      <c r="I9" s="4"/>
    </row>
    <row r="10" ht="14.25" customHeight="1">
      <c r="A10" s="4"/>
      <c r="B10" s="4"/>
      <c r="C10" s="4"/>
      <c r="D10" s="4"/>
      <c r="E10" s="4"/>
      <c r="F10" s="4"/>
      <c r="G10" s="4"/>
      <c r="H10" s="4"/>
      <c r="I10" s="4"/>
    </row>
    <row r="11" ht="14.25" customHeight="1">
      <c r="A11" s="4" t="s">
        <v>8</v>
      </c>
      <c r="B11" s="4"/>
      <c r="C11" s="4"/>
      <c r="D11" s="4"/>
      <c r="E11" s="4"/>
      <c r="F11" s="4"/>
      <c r="G11" s="4"/>
      <c r="H11" s="4"/>
      <c r="I11" s="4"/>
    </row>
    <row r="12" ht="14.25" customHeight="1">
      <c r="A12" s="4" t="s">
        <v>9</v>
      </c>
      <c r="B12" s="4"/>
      <c r="C12" s="4"/>
      <c r="D12" s="4"/>
      <c r="E12" s="4"/>
      <c r="F12" s="4"/>
      <c r="G12" s="4"/>
      <c r="H12" s="4"/>
      <c r="I12" s="4"/>
    </row>
    <row r="13" ht="14.25" customHeight="1">
      <c r="A13" s="4" t="s">
        <v>10</v>
      </c>
      <c r="B13" s="4"/>
      <c r="C13" s="4"/>
      <c r="D13" s="4"/>
      <c r="E13" s="4"/>
      <c r="F13" s="4"/>
      <c r="G13" s="4"/>
      <c r="H13" s="4"/>
      <c r="I13" s="4"/>
    </row>
    <row r="14" ht="14.25" customHeight="1">
      <c r="A14" s="4"/>
      <c r="B14" s="4"/>
      <c r="C14" s="4"/>
      <c r="D14" s="4"/>
      <c r="E14" s="4"/>
      <c r="F14" s="4"/>
      <c r="G14" s="4"/>
      <c r="H14" s="4"/>
      <c r="I14" s="4"/>
    </row>
    <row r="15" ht="14.25" customHeight="1">
      <c r="A15" s="4"/>
      <c r="B15" s="5" t="s">
        <v>11</v>
      </c>
      <c r="C15" s="6" t="str">
        <f>'ESTADO DE COSTOS DE PRODUCCION '!D26</f>
        <v>#REF!</v>
      </c>
      <c r="D15" s="5" t="s">
        <v>12</v>
      </c>
      <c r="E15" s="7">
        <f>E16+E17</f>
        <v>750</v>
      </c>
      <c r="F15" s="5" t="s">
        <v>13</v>
      </c>
      <c r="G15" s="8">
        <f>G16+G17</f>
        <v>1</v>
      </c>
      <c r="H15" s="5" t="s">
        <v>11</v>
      </c>
      <c r="I15" s="6" t="str">
        <f>I16+I17</f>
        <v>#REF!</v>
      </c>
    </row>
    <row r="16" ht="14.25" customHeight="1">
      <c r="A16" s="4"/>
      <c r="B16" s="9"/>
      <c r="C16" s="9"/>
      <c r="D16" s="9" t="s">
        <v>14</v>
      </c>
      <c r="E16" s="9">
        <v>200.0</v>
      </c>
      <c r="F16" s="9" t="s">
        <v>14</v>
      </c>
      <c r="G16" s="10">
        <v>0.2667</v>
      </c>
      <c r="H16" s="9" t="s">
        <v>14</v>
      </c>
      <c r="I16" s="11" t="str">
        <f>C15*G16</f>
        <v>#REF!</v>
      </c>
      <c r="J16" s="12"/>
    </row>
    <row r="17" ht="14.25" customHeight="1">
      <c r="A17" s="4"/>
      <c r="B17" s="9"/>
      <c r="C17" s="9"/>
      <c r="D17" s="9" t="s">
        <v>15</v>
      </c>
      <c r="E17" s="9">
        <v>550.0</v>
      </c>
      <c r="F17" s="9" t="s">
        <v>15</v>
      </c>
      <c r="G17" s="10">
        <v>0.7333</v>
      </c>
      <c r="H17" s="9" t="s">
        <v>15</v>
      </c>
      <c r="I17" s="11" t="str">
        <f>$C$15*G17</f>
        <v>#REF!</v>
      </c>
      <c r="J17" s="12"/>
    </row>
    <row r="18" ht="14.25" customHeight="1">
      <c r="A18" s="4"/>
      <c r="B18" s="4"/>
      <c r="C18" s="4"/>
      <c r="D18" s="4"/>
      <c r="E18" s="4"/>
      <c r="F18" s="4"/>
      <c r="G18" s="4"/>
      <c r="H18" s="4"/>
      <c r="I18" s="4"/>
    </row>
    <row r="19" ht="14.25" customHeight="1">
      <c r="A19" s="4" t="s">
        <v>16</v>
      </c>
      <c r="B19" s="4"/>
      <c r="C19" s="4"/>
      <c r="D19" s="4"/>
      <c r="E19" s="4"/>
      <c r="F19" s="4"/>
      <c r="G19" s="4"/>
      <c r="H19" s="4"/>
      <c r="I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</row>
    <row r="21" ht="14.25" customHeight="1">
      <c r="A21" s="4"/>
      <c r="B21" s="5" t="s">
        <v>12</v>
      </c>
      <c r="C21" s="7">
        <f>C22+C23</f>
        <v>750</v>
      </c>
      <c r="D21" s="5" t="s">
        <v>11</v>
      </c>
      <c r="E21" s="6" t="str">
        <f t="shared" ref="E21:E23" si="1">I15</f>
        <v>#REF!</v>
      </c>
      <c r="F21" s="5" t="s">
        <v>11</v>
      </c>
      <c r="G21" s="5" t="s">
        <v>17</v>
      </c>
      <c r="H21" s="4"/>
      <c r="I21" s="4"/>
    </row>
    <row r="22" ht="14.25" customHeight="1">
      <c r="A22" s="4"/>
      <c r="B22" s="9" t="s">
        <v>14</v>
      </c>
      <c r="C22" s="9">
        <v>200.0</v>
      </c>
      <c r="D22" s="9" t="s">
        <v>14</v>
      </c>
      <c r="E22" s="11" t="str">
        <f t="shared" si="1"/>
        <v>#REF!</v>
      </c>
      <c r="F22" s="9" t="s">
        <v>14</v>
      </c>
      <c r="G22" s="11" t="str">
        <f t="shared" ref="G22:G23" si="2">E22/C22</f>
        <v>#REF!</v>
      </c>
      <c r="H22" s="4"/>
      <c r="I22" s="4"/>
    </row>
    <row r="23" ht="14.25" customHeight="1">
      <c r="A23" s="4"/>
      <c r="B23" s="9" t="s">
        <v>15</v>
      </c>
      <c r="C23" s="9">
        <v>550.0</v>
      </c>
      <c r="D23" s="9" t="s">
        <v>15</v>
      </c>
      <c r="E23" s="11" t="str">
        <f t="shared" si="1"/>
        <v>#REF!</v>
      </c>
      <c r="F23" s="9" t="s">
        <v>15</v>
      </c>
      <c r="G23" s="11" t="str">
        <f t="shared" si="2"/>
        <v>#REF!</v>
      </c>
      <c r="H23" s="4"/>
      <c r="I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</row>
    <row r="25" ht="14.25" customHeight="1">
      <c r="A25" s="4" t="s">
        <v>18</v>
      </c>
      <c r="B25" s="4"/>
      <c r="C25" s="4"/>
      <c r="D25" s="4"/>
      <c r="E25" s="4"/>
      <c r="F25" s="4"/>
      <c r="G25" s="4"/>
      <c r="H25" s="4"/>
      <c r="I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</row>
    <row r="27" ht="14.25" customHeight="1">
      <c r="A27" s="4" t="s">
        <v>19</v>
      </c>
      <c r="B27" s="4"/>
      <c r="C27" s="4"/>
      <c r="D27" s="4"/>
      <c r="E27" s="4"/>
      <c r="F27" s="4"/>
      <c r="G27" s="4"/>
      <c r="H27" s="4"/>
      <c r="I27" s="4"/>
    </row>
    <row r="28" ht="14.25" customHeight="1">
      <c r="A28" s="4"/>
      <c r="B28" s="5" t="s">
        <v>12</v>
      </c>
      <c r="C28" s="6" t="s">
        <v>17</v>
      </c>
      <c r="D28" s="8" t="s">
        <v>20</v>
      </c>
      <c r="E28" s="6" t="s">
        <v>3</v>
      </c>
      <c r="F28" s="4"/>
      <c r="G28" s="4"/>
      <c r="H28" s="4"/>
      <c r="I28" s="4"/>
    </row>
    <row r="29" ht="14.25" customHeight="1">
      <c r="A29" s="4"/>
      <c r="B29" s="9" t="s">
        <v>14</v>
      </c>
      <c r="C29" s="11">
        <v>208.02599999999998</v>
      </c>
      <c r="D29" s="13">
        <v>0.3</v>
      </c>
      <c r="E29" s="11">
        <f t="shared" ref="E29:E30" si="3">C29/D29</f>
        <v>693.42</v>
      </c>
      <c r="F29" s="4"/>
      <c r="G29" s="4"/>
      <c r="H29" s="4"/>
      <c r="I29" s="4"/>
    </row>
    <row r="30" ht="14.25" customHeight="1">
      <c r="A30" s="4"/>
      <c r="B30" s="9" t="s">
        <v>15</v>
      </c>
      <c r="C30" s="11">
        <v>207.99054545454544</v>
      </c>
      <c r="D30" s="13">
        <v>0.5</v>
      </c>
      <c r="E30" s="11">
        <f t="shared" si="3"/>
        <v>415.9810909</v>
      </c>
      <c r="F30" s="4"/>
      <c r="G30" s="4"/>
      <c r="H30" s="4"/>
      <c r="I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</row>
    <row r="34" ht="14.25" customHeight="1">
      <c r="A34" s="2" t="s">
        <v>21</v>
      </c>
      <c r="B34" s="3"/>
      <c r="C34" s="3"/>
      <c r="D34" s="3"/>
      <c r="E34" s="4"/>
      <c r="F34" s="4"/>
      <c r="G34" s="4"/>
      <c r="H34" s="4"/>
      <c r="I34" s="4"/>
    </row>
    <row r="35" ht="14.25" customHeight="1">
      <c r="A35" s="4" t="s">
        <v>22</v>
      </c>
      <c r="B35" s="4"/>
      <c r="C35" s="4"/>
      <c r="D35" s="4"/>
      <c r="E35" s="4"/>
      <c r="F35" s="4"/>
      <c r="G35" s="4"/>
      <c r="H35" s="4"/>
      <c r="I35" s="4"/>
    </row>
    <row r="36" ht="14.25" customHeight="1">
      <c r="A36" s="4" t="s">
        <v>23</v>
      </c>
      <c r="B36" s="4"/>
      <c r="C36" s="4"/>
      <c r="D36" s="4"/>
      <c r="E36" s="4"/>
      <c r="F36" s="4"/>
      <c r="G36" s="4"/>
      <c r="H36" s="4"/>
      <c r="I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</row>
    <row r="39" ht="14.25" customHeight="1">
      <c r="A39" s="4" t="s">
        <v>24</v>
      </c>
      <c r="B39" s="4"/>
      <c r="C39" s="4"/>
      <c r="D39" s="4"/>
      <c r="E39" s="4"/>
      <c r="F39" s="4"/>
      <c r="G39" s="4"/>
      <c r="H39" s="4"/>
      <c r="I39" s="4"/>
    </row>
    <row r="40" ht="14.25" customHeight="1">
      <c r="A40" s="4"/>
      <c r="B40" s="14"/>
      <c r="C40" s="4"/>
      <c r="D40" s="4"/>
      <c r="E40" s="4"/>
      <c r="F40" s="4"/>
      <c r="G40" s="4"/>
      <c r="H40" s="4"/>
      <c r="I40" s="4"/>
    </row>
    <row r="41" ht="14.25" customHeight="1">
      <c r="A41" s="4"/>
      <c r="B41" s="4"/>
      <c r="C41" s="4"/>
      <c r="D41" s="4"/>
      <c r="E41" s="6" t="s">
        <v>25</v>
      </c>
      <c r="F41" s="4"/>
      <c r="G41" s="4"/>
      <c r="H41" s="4"/>
      <c r="I41" s="4"/>
    </row>
    <row r="42" ht="14.25" customHeight="1">
      <c r="A42" s="6" t="s">
        <v>26</v>
      </c>
      <c r="B42" s="11">
        <v>55000.0</v>
      </c>
      <c r="C42" s="5" t="str">
        <f>B28</f>
        <v>UNIDADES TOTALES </v>
      </c>
      <c r="D42" s="15">
        <f>C21</f>
        <v>750</v>
      </c>
      <c r="E42" s="11">
        <f>B42/D42</f>
        <v>73.33333333</v>
      </c>
      <c r="F42" s="4"/>
      <c r="G42" s="4"/>
      <c r="H42" s="4"/>
      <c r="I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</row>
    <row r="44" ht="14.25" customHeight="1">
      <c r="A44" s="4" t="s">
        <v>27</v>
      </c>
      <c r="B44" s="4"/>
      <c r="C44" s="4"/>
      <c r="D44" s="4"/>
      <c r="E44" s="4"/>
      <c r="F44" s="4"/>
      <c r="G44" s="4"/>
      <c r="H44" s="4"/>
      <c r="I44" s="4"/>
    </row>
    <row r="45" ht="14.25" customHeight="1">
      <c r="A45" s="5" t="s">
        <v>12</v>
      </c>
      <c r="B45" s="6" t="s">
        <v>28</v>
      </c>
      <c r="C45" s="6" t="s">
        <v>29</v>
      </c>
      <c r="D45" s="6" t="s">
        <v>30</v>
      </c>
      <c r="E45" s="6" t="s">
        <v>31</v>
      </c>
      <c r="F45" s="6" t="s">
        <v>32</v>
      </c>
      <c r="G45" s="6" t="s">
        <v>3</v>
      </c>
      <c r="H45" s="4"/>
      <c r="I45" s="4"/>
    </row>
    <row r="46" ht="14.25" customHeight="1">
      <c r="A46" s="9" t="s">
        <v>14</v>
      </c>
      <c r="B46" s="11">
        <v>208.02599999999998</v>
      </c>
      <c r="C46" s="11">
        <f>E42</f>
        <v>73.33333333</v>
      </c>
      <c r="D46" s="11">
        <f t="shared" ref="D46:D47" si="4">B46+C46</f>
        <v>281.3593333</v>
      </c>
      <c r="E46" s="13">
        <f t="shared" ref="E46:E47" si="5">D29</f>
        <v>0.3</v>
      </c>
      <c r="F46" s="11">
        <f t="shared" ref="F46:F47" si="6">D46*E46</f>
        <v>84.4078</v>
      </c>
      <c r="G46" s="11">
        <f t="shared" ref="G46:G47" si="7">F46+D46</f>
        <v>365.7671333</v>
      </c>
      <c r="H46" s="4"/>
      <c r="I46" s="4"/>
    </row>
    <row r="47" ht="14.25" customHeight="1">
      <c r="A47" s="9" t="s">
        <v>15</v>
      </c>
      <c r="B47" s="11">
        <v>207.99054545454544</v>
      </c>
      <c r="C47" s="11">
        <v>73.33333333333333</v>
      </c>
      <c r="D47" s="11">
        <f t="shared" si="4"/>
        <v>281.3238788</v>
      </c>
      <c r="E47" s="13">
        <f t="shared" si="5"/>
        <v>0.5</v>
      </c>
      <c r="F47" s="11">
        <f t="shared" si="6"/>
        <v>140.6619394</v>
      </c>
      <c r="G47" s="11">
        <f t="shared" si="7"/>
        <v>421.9858182</v>
      </c>
      <c r="H47" s="4"/>
      <c r="I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</row>
    <row r="53" ht="14.25" customHeight="1">
      <c r="A53" s="2" t="s">
        <v>33</v>
      </c>
      <c r="B53" s="3"/>
      <c r="C53" s="3"/>
      <c r="D53" s="3"/>
      <c r="E53" s="4"/>
      <c r="F53" s="4"/>
      <c r="G53" s="4"/>
      <c r="H53" s="4"/>
      <c r="I53" s="4"/>
    </row>
    <row r="54" ht="14.25" customHeight="1">
      <c r="A54" s="16" t="s">
        <v>34</v>
      </c>
      <c r="G54" s="4"/>
      <c r="H54" s="4"/>
      <c r="I54" s="4"/>
    </row>
    <row r="55" ht="14.25" customHeight="1">
      <c r="G55" s="4"/>
      <c r="H55" s="4"/>
      <c r="I55" s="4"/>
    </row>
    <row r="56" ht="14.25" customHeight="1">
      <c r="G56" s="4"/>
      <c r="H56" s="4"/>
      <c r="I56" s="4"/>
    </row>
    <row r="57" ht="14.25" customHeight="1">
      <c r="G57" s="4"/>
      <c r="H57" s="4"/>
      <c r="I57" s="4"/>
    </row>
    <row r="58" ht="30.75" customHeight="1">
      <c r="G58" s="4"/>
      <c r="H58" s="4"/>
      <c r="I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</row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1">
    <mergeCell ref="A54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2025-04-06T01:12:32Z</dcterms:created>
  <dc:creator>Credito y cobranza .</dc:creator>
</cp:coreProperties>
</file>