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11/"/>
    </mc:Choice>
  </mc:AlternateContent>
  <xr:revisionPtr revIDLastSave="0" documentId="8_{FFACE797-0EE1-414F-B653-D39EC2CB27CF}" xr6:coauthVersionLast="47" xr6:coauthVersionMax="47" xr10:uidLastSave="{00000000-0000-0000-0000-000000000000}"/>
  <bookViews>
    <workbookView xWindow="-108" yWindow="-108" windowWidth="23256" windowHeight="12456" xr2:uid="{405903F3-6265-484B-9367-3E640E353D7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A62" i="1"/>
  <c r="A64" i="1" s="1"/>
  <c r="A70" i="1" s="1"/>
  <c r="C61" i="1"/>
  <c r="C60" i="1"/>
  <c r="D50" i="1"/>
  <c r="D49" i="1"/>
  <c r="D31" i="1"/>
  <c r="B47" i="1"/>
  <c r="C47" i="1" s="1"/>
  <c r="C48" i="1" s="1"/>
  <c r="D39" i="1"/>
  <c r="B37" i="1"/>
  <c r="C37" i="1" s="1"/>
  <c r="B36" i="1"/>
  <c r="C36" i="1" s="1"/>
  <c r="F29" i="1"/>
  <c r="F28" i="1"/>
  <c r="C62" i="1" l="1"/>
  <c r="D62" i="1" s="1"/>
  <c r="B68" i="1" s="1"/>
  <c r="C38" i="1"/>
  <c r="D51" i="1"/>
  <c r="C68" i="1" l="1"/>
  <c r="B70" i="1"/>
  <c r="C70" i="1" s="1"/>
</calcChain>
</file>

<file path=xl/sharedStrings.xml><?xml version="1.0" encoding="utf-8"?>
<sst xmlns="http://schemas.openxmlformats.org/spreadsheetml/2006/main" count="116" uniqueCount="86">
  <si>
    <t xml:space="preserve">CARACTERISTICAS </t>
  </si>
  <si>
    <t xml:space="preserve">INCOMPLETO </t>
  </si>
  <si>
    <t xml:space="preserve">COMPLETO </t>
  </si>
  <si>
    <t xml:space="preserve">FRECUENCIA DEL REGISTRO </t>
  </si>
  <si>
    <t xml:space="preserve">AL FINAL DEL PERIODO </t>
  </si>
  <si>
    <t xml:space="preserve">EN CADA MOVIMIENTO </t>
  </si>
  <si>
    <t xml:space="preserve">COSTO DE IMPLEMENTACION </t>
  </si>
  <si>
    <t xml:space="preserve">BAJO O NULO </t>
  </si>
  <si>
    <t xml:space="preserve">ALTO </t>
  </si>
  <si>
    <t xml:space="preserve">PRECISION </t>
  </si>
  <si>
    <t xml:space="preserve">MEDIA </t>
  </si>
  <si>
    <t xml:space="preserve">ALTA </t>
  </si>
  <si>
    <t xml:space="preserve">METODO DE VALUACION DE INVENTARIOS </t>
  </si>
  <si>
    <t xml:space="preserve">PEPS </t>
  </si>
  <si>
    <t xml:space="preserve">Primeras entradas, primeras salidas </t>
  </si>
  <si>
    <t xml:space="preserve">UEPS </t>
  </si>
  <si>
    <t xml:space="preserve">Ultimas entradas, primeras salidas </t>
  </si>
  <si>
    <t xml:space="preserve">PROMEDIO </t>
  </si>
  <si>
    <t xml:space="preserve">Calcular costo unitario promedio </t>
  </si>
  <si>
    <t xml:space="preserve">En un restaurante </t>
  </si>
  <si>
    <t xml:space="preserve">Textiles, mobiliarios, </t>
  </si>
  <si>
    <t xml:space="preserve">Empresas tanto de productos alimenticios, Refaccionarias, Mobiliarias, de tecnologia </t>
  </si>
  <si>
    <t xml:space="preserve">FECHA </t>
  </si>
  <si>
    <t xml:space="preserve">CONCEPTO </t>
  </si>
  <si>
    <t xml:space="preserve">UNIDADES </t>
  </si>
  <si>
    <t xml:space="preserve">COSTO UNITARIO </t>
  </si>
  <si>
    <t xml:space="preserve">COMPRAS </t>
  </si>
  <si>
    <t xml:space="preserve">VENTA </t>
  </si>
  <si>
    <t xml:space="preserve">TOTAL </t>
  </si>
  <si>
    <t xml:space="preserve">SEGÚN EL PEPS </t>
  </si>
  <si>
    <t xml:space="preserve">Se vende primero las unidades antiguas </t>
  </si>
  <si>
    <t xml:space="preserve">FACTURA </t>
  </si>
  <si>
    <t>A15</t>
  </si>
  <si>
    <t>A20</t>
  </si>
  <si>
    <t xml:space="preserve">SEGÚN EL UEPS </t>
  </si>
  <si>
    <t>Se vende primero las unidades mas recientes</t>
  </si>
  <si>
    <t xml:space="preserve">COSTO DE VENTA </t>
  </si>
  <si>
    <t xml:space="preserve">SEGÚN EL PROMEDIO </t>
  </si>
  <si>
    <t xml:space="preserve">Se calcula un costo unitario promedio </t>
  </si>
  <si>
    <t xml:space="preserve">INVENTARIO FINAL </t>
  </si>
  <si>
    <t xml:space="preserve">venta </t>
  </si>
  <si>
    <t xml:space="preserve">costo prom. </t>
  </si>
  <si>
    <t xml:space="preserve">EMPRESAS </t>
  </si>
  <si>
    <t xml:space="preserve">RESTAURANTES </t>
  </si>
  <si>
    <t xml:space="preserve">CON PERIODOS DE CADUCIDAD </t>
  </si>
  <si>
    <t xml:space="preserve">AQUELLAS EMPRESAS QUE SUS PRODUCTOS </t>
  </si>
  <si>
    <t xml:space="preserve">AUMETEN SU VALOR SU VALOR CON EL TIEMPO </t>
  </si>
  <si>
    <t xml:space="preserve">JOYERIA </t>
  </si>
  <si>
    <t xml:space="preserve">BIENES Y RAICES </t>
  </si>
  <si>
    <t xml:space="preserve">TODAS LAS EMPRESAS </t>
  </si>
  <si>
    <t xml:space="preserve">JOYERIAS </t>
  </si>
  <si>
    <t xml:space="preserve">DE MUEBLES </t>
  </si>
  <si>
    <t xml:space="preserve">DE ALIMENTOS </t>
  </si>
  <si>
    <t xml:space="preserve">INGRESOS </t>
  </si>
  <si>
    <t xml:space="preserve">(-) </t>
  </si>
  <si>
    <t xml:space="preserve">TIPOS DE EMPRESA </t>
  </si>
  <si>
    <t xml:space="preserve">CUAL METODO CONVIENE </t>
  </si>
  <si>
    <t xml:space="preserve">SI BUSCAS MOSTRAR MAS UTILIDADES (PARA INVERSIONISTAS O BANCOS ) </t>
  </si>
  <si>
    <t xml:space="preserve">bajo y tu utilidad mas alta </t>
  </si>
  <si>
    <t xml:space="preserve">GASTOS </t>
  </si>
  <si>
    <t xml:space="preserve">(=) </t>
  </si>
  <si>
    <t xml:space="preserve">SI BUSCAS PAGAR MENOS IMPUESTOS </t>
  </si>
  <si>
    <t xml:space="preserve">EL COSTO DE VENTAS AUMENTA Y LA UTILIDAD BAJA </t>
  </si>
  <si>
    <t xml:space="preserve">UTILIDAD / BASE GRAVABLE </t>
  </si>
  <si>
    <t xml:space="preserve">SI BUSCAS UNA ESTABILIDAD EN TUS REPORTES Y MENOS COMPLICACIONES </t>
  </si>
  <si>
    <t>PROMEDIO</t>
  </si>
  <si>
    <t xml:space="preserve">REVISION PERIODICA DE UNA FRACCION DE MI ALMACEN PUEDE SER CADA DIA O CADA SEMANA </t>
  </si>
  <si>
    <t xml:space="preserve">CONTEO GLOBAL AL CIERRE DEL AÑO FISCAL </t>
  </si>
  <si>
    <t>HOJAS DE CALCULO</t>
  </si>
  <si>
    <t xml:space="preserve">CODIGOS DE BARRAS </t>
  </si>
  <si>
    <t xml:space="preserve">SOFTWARE ERP: </t>
  </si>
  <si>
    <t xml:space="preserve">EXCEL CON FORMULAS </t>
  </si>
  <si>
    <t xml:space="preserve">LECTURAS RAPIDAS Y PRECISAS </t>
  </si>
  <si>
    <r>
      <rPr>
        <b/>
        <sz val="11"/>
        <color theme="1"/>
        <rFont val="Calibri"/>
        <family val="2"/>
        <scheme val="minor"/>
      </rPr>
      <t>SAP</t>
    </r>
    <r>
      <rPr>
        <sz val="11"/>
        <color theme="1"/>
        <rFont val="Calibri"/>
        <family val="2"/>
        <scheme val="minor"/>
      </rPr>
      <t xml:space="preserve">, SAI, </t>
    </r>
    <r>
      <rPr>
        <b/>
        <sz val="11"/>
        <color theme="1"/>
        <rFont val="Calibri"/>
        <family val="2"/>
        <scheme val="minor"/>
      </rPr>
      <t>SAE</t>
    </r>
    <r>
      <rPr>
        <sz val="11"/>
        <color theme="1"/>
        <rFont val="Calibri"/>
        <family val="2"/>
        <scheme val="minor"/>
      </rPr>
      <t xml:space="preserve">,SICAR, SOFTRESTAURANT, VISORUS, ODOO, </t>
    </r>
  </si>
  <si>
    <t xml:space="preserve">El registro de inventarios se caracteriza por: </t>
  </si>
  <si>
    <r>
      <rPr>
        <b/>
        <sz val="11"/>
        <color theme="1"/>
        <rFont val="Comic Sans MS"/>
        <family val="4"/>
      </rPr>
      <t>PEPS</t>
    </r>
    <r>
      <rPr>
        <sz val="11"/>
        <color theme="1"/>
        <rFont val="Comic Sans MS"/>
        <family val="4"/>
      </rPr>
      <t xml:space="preserve"> (primeras entradas, primeras salidas ) </t>
    </r>
  </si>
  <si>
    <r>
      <rPr>
        <b/>
        <sz val="11"/>
        <color theme="1"/>
        <rFont val="Comic Sans MS"/>
        <family val="4"/>
      </rPr>
      <t>POR QUE:</t>
    </r>
    <r>
      <rPr>
        <sz val="11"/>
        <color theme="1"/>
        <rFont val="Comic Sans MS"/>
        <family val="4"/>
      </rPr>
      <t xml:space="preserve"> vendes primero lo mas barato, por lo tanto tu costo de venta es mas </t>
    </r>
  </si>
  <si>
    <r>
      <rPr>
        <b/>
        <sz val="11"/>
        <color theme="1"/>
        <rFont val="Comic Sans MS"/>
        <family val="4"/>
      </rPr>
      <t>UEPS</t>
    </r>
    <r>
      <rPr>
        <sz val="11"/>
        <color theme="1"/>
        <rFont val="Comic Sans MS"/>
        <family val="4"/>
      </rPr>
      <t xml:space="preserve">( ultimas entradas, primeras salidas ) </t>
    </r>
  </si>
  <si>
    <r>
      <rPr>
        <b/>
        <sz val="11"/>
        <color theme="1"/>
        <rFont val="Comic Sans MS"/>
        <family val="4"/>
      </rPr>
      <t>POR QUE:</t>
    </r>
    <r>
      <rPr>
        <sz val="11"/>
        <color theme="1"/>
        <rFont val="Comic Sans MS"/>
        <family val="4"/>
      </rPr>
      <t xml:space="preserve"> SE ASUME QUE VENDES PRIMERO LO QUE ES MAS CARO, POR LO TANTO </t>
    </r>
  </si>
  <si>
    <r>
      <rPr>
        <b/>
        <sz val="11"/>
        <color theme="1"/>
        <rFont val="Comic Sans MS"/>
        <family val="4"/>
      </rPr>
      <t>PORQUE:</t>
    </r>
    <r>
      <rPr>
        <sz val="11"/>
        <color theme="1"/>
        <rFont val="Comic Sans MS"/>
        <family val="4"/>
      </rPr>
      <t xml:space="preserve"> calculamos un costo promedio de todas las existencias disponibles </t>
    </r>
  </si>
  <si>
    <t xml:space="preserve">METODO </t>
  </si>
  <si>
    <t xml:space="preserve">DEFINICION </t>
  </si>
  <si>
    <t>EJEMPLO</t>
  </si>
  <si>
    <t xml:space="preserve">EJEMPLO </t>
  </si>
  <si>
    <t xml:space="preserve">METODOS DE VALUACION DE INVENTARIOS </t>
  </si>
  <si>
    <t>C.U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</si>
</sst>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0"/>
      <name val="Trebuchet MS"/>
      <family val="2"/>
    </font>
    <font>
      <b/>
      <sz val="11"/>
      <color theme="1"/>
      <name val="Comic Sans MS"/>
      <family val="4"/>
    </font>
    <font>
      <b/>
      <sz val="11"/>
      <color rgb="FFFFC000"/>
      <name val="Comic Sans MS"/>
      <family val="4"/>
    </font>
    <font>
      <b/>
      <sz val="11"/>
      <color theme="0"/>
      <name val="Comic Sans MS"/>
      <family val="4"/>
    </font>
    <font>
      <sz val="11"/>
      <color theme="1"/>
      <name val="Comic Sans MS"/>
      <family val="4"/>
    </font>
    <font>
      <sz val="26"/>
      <color theme="0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8" fillId="2" borderId="0" xfId="0" applyFont="1" applyFill="1"/>
    <xf numFmtId="0" fontId="9" fillId="0" borderId="0" xfId="0" applyFont="1"/>
    <xf numFmtId="0" fontId="9" fillId="0" borderId="1" xfId="0" applyFont="1" applyBorder="1"/>
    <xf numFmtId="0" fontId="6" fillId="3" borderId="1" xfId="0" applyFont="1" applyFill="1" applyBorder="1"/>
    <xf numFmtId="14" fontId="9" fillId="0" borderId="1" xfId="0" applyNumberFormat="1" applyFont="1" applyBorder="1"/>
    <xf numFmtId="44" fontId="9" fillId="0" borderId="1" xfId="1" applyFont="1" applyBorder="1"/>
    <xf numFmtId="44" fontId="9" fillId="0" borderId="1" xfId="0" applyNumberFormat="1" applyFont="1" applyBorder="1"/>
    <xf numFmtId="44" fontId="9" fillId="0" borderId="0" xfId="0" applyNumberFormat="1" applyFont="1"/>
    <xf numFmtId="44" fontId="6" fillId="0" borderId="0" xfId="1" applyFont="1"/>
    <xf numFmtId="6" fontId="6" fillId="0" borderId="0" xfId="0" applyNumberFormat="1" applyFont="1"/>
    <xf numFmtId="44" fontId="6" fillId="0" borderId="0" xfId="0" applyNumberFormat="1" applyFont="1"/>
    <xf numFmtId="44" fontId="9" fillId="0" borderId="0" xfId="1" applyFont="1"/>
    <xf numFmtId="0" fontId="9" fillId="0" borderId="2" xfId="0" applyFont="1" applyBorder="1"/>
    <xf numFmtId="0" fontId="8" fillId="2" borderId="3" xfId="0" applyFont="1" applyFill="1" applyBorder="1"/>
    <xf numFmtId="0" fontId="9" fillId="0" borderId="3" xfId="0" applyFont="1" applyBorder="1"/>
    <xf numFmtId="0" fontId="9" fillId="0" borderId="0" xfId="0" applyFont="1" applyFill="1"/>
    <xf numFmtId="0" fontId="10" fillId="5" borderId="0" xfId="0" applyFont="1" applyFill="1" applyAlignment="1">
      <alignment horizontal="center"/>
    </xf>
    <xf numFmtId="0" fontId="6" fillId="5" borderId="0" xfId="0" applyFont="1" applyFill="1"/>
    <xf numFmtId="44" fontId="6" fillId="5" borderId="0" xfId="1" applyFont="1" applyFill="1"/>
    <xf numFmtId="0" fontId="9" fillId="5" borderId="0" xfId="0" applyFont="1" applyFill="1"/>
    <xf numFmtId="0" fontId="0" fillId="5" borderId="0" xfId="0" applyFill="1"/>
    <xf numFmtId="6" fontId="6" fillId="5" borderId="0" xfId="0" applyNumberFormat="1" applyFont="1" applyFill="1"/>
    <xf numFmtId="44" fontId="6" fillId="5" borderId="0" xfId="0" applyNumberFormat="1" applyFont="1" applyFill="1"/>
    <xf numFmtId="0" fontId="0" fillId="0" borderId="0" xfId="0" applyAlignment="1"/>
    <xf numFmtId="0" fontId="9" fillId="6" borderId="0" xfId="0" applyFont="1" applyFill="1"/>
    <xf numFmtId="44" fontId="9" fillId="0" borderId="3" xfId="0" applyNumberFormat="1" applyFont="1" applyBorder="1"/>
    <xf numFmtId="0" fontId="6" fillId="0" borderId="3" xfId="0" applyFont="1" applyBorder="1"/>
    <xf numFmtId="44" fontId="6" fillId="3" borderId="3" xfId="0" applyNumberFormat="1" applyFont="1" applyFill="1" applyBorder="1"/>
    <xf numFmtId="44" fontId="6" fillId="0" borderId="3" xfId="1" applyFont="1" applyBorder="1"/>
    <xf numFmtId="0" fontId="9" fillId="7" borderId="3" xfId="0" applyFont="1" applyFill="1" applyBorder="1"/>
    <xf numFmtId="0" fontId="6" fillId="7" borderId="3" xfId="0" applyFont="1" applyFill="1" applyBorder="1"/>
    <xf numFmtId="44" fontId="6" fillId="7" borderId="3" xfId="0" applyNumberFormat="1" applyFont="1" applyFill="1" applyBorder="1"/>
    <xf numFmtId="44" fontId="6" fillId="0" borderId="3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86542</xdr:colOff>
      <xdr:row>0</xdr:row>
      <xdr:rowOff>89807</xdr:rowOff>
    </xdr:from>
    <xdr:to>
      <xdr:col>6</xdr:col>
      <xdr:colOff>1029517</xdr:colOff>
      <xdr:row>5</xdr:row>
      <xdr:rowOff>44903</xdr:rowOff>
    </xdr:to>
    <xdr:pic>
      <xdr:nvPicPr>
        <xdr:cNvPr id="2" name="Imagen 1" descr="Profile for Capacitacion educativa TOP">
          <a:extLst>
            <a:ext uri="{FF2B5EF4-FFF2-40B4-BE49-F238E27FC236}">
              <a16:creationId xmlns:a16="http://schemas.microsoft.com/office/drawing/2014/main" id="{C4A556DB-B8CC-4E45-8CF7-FDFE6B75E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2942" y="89807"/>
          <a:ext cx="942975" cy="880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A0A3-73FE-43D2-8EE5-65DEF331BB73}">
  <dimension ref="A1:I80"/>
  <sheetViews>
    <sheetView showGridLines="0" tabSelected="1" zoomScale="70" zoomScaleNormal="70" workbookViewId="0">
      <selection activeCell="B64" sqref="B64"/>
    </sheetView>
  </sheetViews>
  <sheetFormatPr baseColWidth="10" defaultRowHeight="14.4" x14ac:dyDescent="0.3"/>
  <cols>
    <col min="1" max="1" width="37.33203125" customWidth="1"/>
    <col min="2" max="2" width="48.5546875" bestFit="1" customWidth="1"/>
    <col min="3" max="3" width="91.88671875" bestFit="1" customWidth="1"/>
    <col min="4" max="4" width="14.5546875" bestFit="1" customWidth="1"/>
    <col min="5" max="5" width="41.44140625" bestFit="1" customWidth="1"/>
    <col min="6" max="6" width="12.77734375" bestFit="1" customWidth="1"/>
    <col min="7" max="7" width="89.77734375" bestFit="1" customWidth="1"/>
    <col min="9" max="9" width="27.44140625" bestFit="1" customWidth="1"/>
  </cols>
  <sheetData>
    <row r="1" spans="1:9" x14ac:dyDescent="0.3">
      <c r="G1" s="31"/>
      <c r="H1" s="31"/>
      <c r="I1" s="31"/>
    </row>
    <row r="2" spans="1:9" ht="14.4" customHeight="1" x14ac:dyDescent="0.3">
      <c r="A2" s="4" t="s">
        <v>84</v>
      </c>
      <c r="B2" s="4"/>
      <c r="C2" s="4"/>
      <c r="D2" s="4"/>
      <c r="E2" s="4"/>
      <c r="F2" s="4"/>
      <c r="G2" s="31"/>
      <c r="H2" s="31"/>
      <c r="I2" s="31"/>
    </row>
    <row r="3" spans="1:9" ht="14.4" customHeight="1" x14ac:dyDescent="0.3">
      <c r="A3" s="4"/>
      <c r="B3" s="4"/>
      <c r="C3" s="4"/>
      <c r="D3" s="4"/>
      <c r="E3" s="4"/>
      <c r="F3" s="4"/>
      <c r="G3" s="31"/>
      <c r="H3" s="31"/>
      <c r="I3" s="31"/>
    </row>
    <row r="4" spans="1:9" ht="14.4" customHeight="1" x14ac:dyDescent="0.3">
      <c r="A4" s="4"/>
      <c r="B4" s="4"/>
      <c r="C4" s="4"/>
      <c r="D4" s="4"/>
      <c r="E4" s="4"/>
      <c r="F4" s="4"/>
      <c r="G4" s="31"/>
      <c r="H4" s="31"/>
      <c r="I4" s="31"/>
    </row>
    <row r="5" spans="1:9" x14ac:dyDescent="0.3">
      <c r="G5" s="31"/>
      <c r="H5" s="31"/>
      <c r="I5" s="31"/>
    </row>
    <row r="6" spans="1:9" ht="16.2" x14ac:dyDescent="0.4">
      <c r="B6" s="5"/>
      <c r="C6" s="6"/>
      <c r="G6" s="31"/>
      <c r="H6" s="31"/>
      <c r="I6" s="31"/>
    </row>
    <row r="7" spans="1:9" x14ac:dyDescent="0.3">
      <c r="G7" s="31"/>
      <c r="H7" s="31"/>
      <c r="I7" s="31"/>
    </row>
    <row r="8" spans="1:9" x14ac:dyDescent="0.3">
      <c r="G8" s="31"/>
      <c r="H8" s="31"/>
      <c r="I8" s="31"/>
    </row>
    <row r="9" spans="1:9" ht="16.2" x14ac:dyDescent="0.4">
      <c r="A9" s="7" t="s">
        <v>74</v>
      </c>
      <c r="G9" s="31"/>
      <c r="H9" s="31"/>
      <c r="I9" s="31"/>
    </row>
    <row r="10" spans="1:9" ht="16.8" thickBot="1" x14ac:dyDescent="0.45">
      <c r="A10" s="8" t="s">
        <v>0</v>
      </c>
      <c r="B10" s="8" t="s">
        <v>1</v>
      </c>
      <c r="C10" s="8" t="s">
        <v>2</v>
      </c>
      <c r="D10" s="32"/>
      <c r="E10" s="32"/>
      <c r="F10" s="9"/>
      <c r="G10" s="31"/>
      <c r="H10" s="31"/>
      <c r="I10" s="31"/>
    </row>
    <row r="11" spans="1:9" ht="16.8" thickTop="1" thickBot="1" x14ac:dyDescent="0.4">
      <c r="A11" s="10" t="s">
        <v>3</v>
      </c>
      <c r="B11" s="10" t="s">
        <v>4</v>
      </c>
      <c r="C11" s="10" t="s">
        <v>5</v>
      </c>
      <c r="D11" s="32"/>
      <c r="E11" s="32"/>
      <c r="F11" s="9"/>
      <c r="G11" s="9"/>
    </row>
    <row r="12" spans="1:9" ht="16.8" thickTop="1" thickBot="1" x14ac:dyDescent="0.4">
      <c r="A12" s="10" t="s">
        <v>6</v>
      </c>
      <c r="B12" s="10" t="s">
        <v>7</v>
      </c>
      <c r="C12" s="10" t="s">
        <v>8</v>
      </c>
      <c r="D12" s="32"/>
      <c r="E12" s="32"/>
      <c r="F12" s="9"/>
      <c r="G12" s="9"/>
    </row>
    <row r="13" spans="1:9" ht="16.8" thickTop="1" thickBot="1" x14ac:dyDescent="0.4">
      <c r="A13" s="10" t="s">
        <v>9</v>
      </c>
      <c r="B13" s="10" t="s">
        <v>10</v>
      </c>
      <c r="C13" s="10" t="s">
        <v>11</v>
      </c>
      <c r="D13" s="32"/>
      <c r="E13" s="32"/>
      <c r="F13" s="9"/>
      <c r="G13" s="9"/>
    </row>
    <row r="14" spans="1:9" ht="16.2" thickTop="1" x14ac:dyDescent="0.35">
      <c r="A14" s="9"/>
      <c r="B14" s="9"/>
      <c r="C14" s="9"/>
      <c r="D14" s="32"/>
      <c r="E14" s="32"/>
      <c r="F14" s="9"/>
      <c r="G14" s="9"/>
    </row>
    <row r="15" spans="1:9" ht="16.2" thickBot="1" x14ac:dyDescent="0.4">
      <c r="A15" s="23" t="s">
        <v>12</v>
      </c>
      <c r="B15" s="23"/>
      <c r="C15" s="23"/>
      <c r="D15" s="32"/>
      <c r="E15" s="32"/>
      <c r="F15" s="9"/>
      <c r="G15" s="9"/>
    </row>
    <row r="16" spans="1:9" ht="16.8" thickBot="1" x14ac:dyDescent="0.45">
      <c r="A16" s="21" t="s">
        <v>80</v>
      </c>
      <c r="B16" s="21" t="s">
        <v>81</v>
      </c>
      <c r="C16" s="21" t="s">
        <v>82</v>
      </c>
      <c r="D16" s="32"/>
      <c r="E16" s="32"/>
      <c r="F16" s="9"/>
      <c r="G16" s="9"/>
    </row>
    <row r="17" spans="1:7" ht="16.2" thickBot="1" x14ac:dyDescent="0.4">
      <c r="A17" s="22" t="s">
        <v>13</v>
      </c>
      <c r="B17" s="22" t="s">
        <v>14</v>
      </c>
      <c r="C17" s="22" t="s">
        <v>19</v>
      </c>
      <c r="E17" s="9"/>
      <c r="F17" s="9"/>
      <c r="G17" s="9"/>
    </row>
    <row r="18" spans="1:7" ht="16.2" thickBot="1" x14ac:dyDescent="0.4">
      <c r="A18" s="22" t="s">
        <v>15</v>
      </c>
      <c r="B18" s="22" t="s">
        <v>16</v>
      </c>
      <c r="C18" s="22" t="s">
        <v>20</v>
      </c>
      <c r="E18" s="9"/>
      <c r="F18" s="9"/>
      <c r="G18" s="9"/>
    </row>
    <row r="19" spans="1:7" ht="16.2" thickBot="1" x14ac:dyDescent="0.4">
      <c r="A19" s="22" t="s">
        <v>17</v>
      </c>
      <c r="B19" s="22" t="s">
        <v>18</v>
      </c>
      <c r="C19" s="22" t="s">
        <v>21</v>
      </c>
      <c r="E19" s="9"/>
      <c r="F19" s="9"/>
      <c r="G19" s="9"/>
    </row>
    <row r="20" spans="1:7" ht="15.6" x14ac:dyDescent="0.35">
      <c r="A20" s="9"/>
      <c r="B20" s="9"/>
      <c r="C20" s="9"/>
      <c r="D20" s="9"/>
      <c r="E20" s="9"/>
      <c r="F20" s="9"/>
      <c r="G20" s="9"/>
    </row>
    <row r="21" spans="1:7" ht="15.6" x14ac:dyDescent="0.35">
      <c r="A21" s="9"/>
      <c r="B21" s="9"/>
      <c r="C21" s="9"/>
      <c r="D21" s="9"/>
      <c r="E21" s="9"/>
      <c r="F21" s="9"/>
      <c r="G21" s="9"/>
    </row>
    <row r="22" spans="1:7" ht="15.6" x14ac:dyDescent="0.35">
      <c r="A22" s="9"/>
      <c r="B22" s="9"/>
      <c r="C22" s="9"/>
      <c r="D22" s="9"/>
      <c r="E22" s="9"/>
      <c r="F22" s="9"/>
      <c r="G22" s="9"/>
    </row>
    <row r="23" spans="1:7" ht="15.6" x14ac:dyDescent="0.35">
      <c r="A23" s="24" t="s">
        <v>83</v>
      </c>
      <c r="B23" s="24"/>
      <c r="C23" s="24"/>
      <c r="D23" s="24"/>
      <c r="E23" s="24"/>
      <c r="F23" s="24"/>
      <c r="G23" s="9"/>
    </row>
    <row r="24" spans="1:7" ht="15.6" x14ac:dyDescent="0.35">
      <c r="A24" s="24"/>
      <c r="B24" s="24"/>
      <c r="C24" s="24"/>
      <c r="D24" s="24"/>
      <c r="E24" s="24"/>
      <c r="F24" s="24"/>
      <c r="G24" s="9"/>
    </row>
    <row r="25" spans="1:7" ht="15.6" x14ac:dyDescent="0.35">
      <c r="A25" s="24"/>
      <c r="B25" s="24"/>
      <c r="C25" s="24"/>
      <c r="D25" s="24"/>
      <c r="E25" s="24"/>
      <c r="F25" s="24"/>
      <c r="G25" s="9"/>
    </row>
    <row r="26" spans="1:7" ht="16.2" thickBot="1" x14ac:dyDescent="0.4">
      <c r="A26" s="9"/>
      <c r="B26" s="9"/>
      <c r="C26" s="9"/>
      <c r="D26" s="9"/>
      <c r="E26" s="9"/>
      <c r="F26" s="9"/>
      <c r="G26" s="9"/>
    </row>
    <row r="27" spans="1:7" ht="17.399999999999999" thickTop="1" thickBot="1" x14ac:dyDescent="0.45">
      <c r="A27" s="11" t="s">
        <v>22</v>
      </c>
      <c r="B27" s="11" t="s">
        <v>31</v>
      </c>
      <c r="C27" s="11" t="s">
        <v>23</v>
      </c>
      <c r="D27" s="11" t="s">
        <v>24</v>
      </c>
      <c r="E27" s="11" t="s">
        <v>25</v>
      </c>
      <c r="F27" s="11" t="s">
        <v>28</v>
      </c>
      <c r="G27" s="9"/>
    </row>
    <row r="28" spans="1:7" ht="16.8" thickTop="1" thickBot="1" x14ac:dyDescent="0.4">
      <c r="A28" s="12">
        <v>45748</v>
      </c>
      <c r="B28" s="12" t="s">
        <v>32</v>
      </c>
      <c r="C28" s="10" t="s">
        <v>26</v>
      </c>
      <c r="D28" s="10">
        <v>100</v>
      </c>
      <c r="E28" s="13">
        <v>10</v>
      </c>
      <c r="F28" s="14">
        <f>D28*E28</f>
        <v>1000</v>
      </c>
      <c r="G28" s="9"/>
    </row>
    <row r="29" spans="1:7" ht="16.8" thickTop="1" thickBot="1" x14ac:dyDescent="0.4">
      <c r="A29" s="12">
        <v>45757</v>
      </c>
      <c r="B29" s="12" t="s">
        <v>33</v>
      </c>
      <c r="C29" s="10" t="s">
        <v>26</v>
      </c>
      <c r="D29" s="10">
        <v>200</v>
      </c>
      <c r="E29" s="13">
        <v>12</v>
      </c>
      <c r="F29" s="14">
        <f>D29*E29</f>
        <v>2400</v>
      </c>
      <c r="G29" s="9"/>
    </row>
    <row r="30" spans="1:7" ht="16.8" thickTop="1" thickBot="1" x14ac:dyDescent="0.4">
      <c r="A30" s="12">
        <v>45764</v>
      </c>
      <c r="B30" s="12"/>
      <c r="C30" s="10" t="s">
        <v>27</v>
      </c>
      <c r="D30" s="10">
        <v>180</v>
      </c>
      <c r="E30" s="13">
        <v>0</v>
      </c>
      <c r="F30" s="10"/>
      <c r="G30" s="9"/>
    </row>
    <row r="31" spans="1:7" ht="16.2" thickTop="1" x14ac:dyDescent="0.35">
      <c r="A31" s="9"/>
      <c r="B31" s="9"/>
      <c r="C31" s="9"/>
      <c r="D31" s="9">
        <f>D29-D30</f>
        <v>20</v>
      </c>
      <c r="E31" s="9"/>
      <c r="F31" s="9"/>
      <c r="G31" s="9"/>
    </row>
    <row r="32" spans="1:7" ht="15.6" x14ac:dyDescent="0.35">
      <c r="A32" s="9"/>
      <c r="B32" s="9"/>
      <c r="C32" s="9"/>
      <c r="D32" s="9"/>
      <c r="E32" s="9"/>
      <c r="F32" s="9"/>
      <c r="G32" s="9"/>
    </row>
    <row r="33" spans="1:9" ht="16.2" x14ac:dyDescent="0.4">
      <c r="A33" s="8" t="s">
        <v>29</v>
      </c>
      <c r="B33" s="8"/>
      <c r="C33" s="9"/>
      <c r="D33" s="9"/>
      <c r="E33" s="8" t="s">
        <v>55</v>
      </c>
      <c r="F33" s="9"/>
      <c r="G33" s="8" t="s">
        <v>56</v>
      </c>
    </row>
    <row r="34" spans="1:9" ht="16.2" thickBot="1" x14ac:dyDescent="0.4">
      <c r="A34" s="9" t="s">
        <v>30</v>
      </c>
      <c r="B34" s="9"/>
      <c r="C34" s="9"/>
      <c r="D34" s="9"/>
      <c r="E34" s="9" t="s">
        <v>42</v>
      </c>
      <c r="F34" s="9"/>
      <c r="G34" s="9"/>
    </row>
    <row r="35" spans="1:9" ht="16.8" thickBot="1" x14ac:dyDescent="0.45">
      <c r="A35" s="37" t="s">
        <v>24</v>
      </c>
      <c r="B35" s="37" t="s">
        <v>85</v>
      </c>
      <c r="C35" s="37" t="s">
        <v>28</v>
      </c>
      <c r="D35" s="9"/>
      <c r="E35" s="9" t="s">
        <v>43</v>
      </c>
      <c r="F35" s="9"/>
      <c r="G35" s="7" t="s">
        <v>57</v>
      </c>
      <c r="I35" t="s">
        <v>53</v>
      </c>
    </row>
    <row r="36" spans="1:9" ht="16.8" thickBot="1" x14ac:dyDescent="0.45">
      <c r="A36" s="22">
        <v>100</v>
      </c>
      <c r="B36" s="33">
        <f>E28</f>
        <v>10</v>
      </c>
      <c r="C36" s="33">
        <f>A36*B36</f>
        <v>1000</v>
      </c>
      <c r="D36" s="22"/>
      <c r="E36" s="9" t="s">
        <v>44</v>
      </c>
      <c r="F36" s="9"/>
      <c r="G36" s="9" t="s">
        <v>75</v>
      </c>
      <c r="H36" s="2" t="s">
        <v>54</v>
      </c>
      <c r="I36" s="2" t="s">
        <v>36</v>
      </c>
    </row>
    <row r="37" spans="1:9" ht="16.8" thickBot="1" x14ac:dyDescent="0.45">
      <c r="A37" s="22">
        <v>80</v>
      </c>
      <c r="B37" s="33">
        <f>E29</f>
        <v>12</v>
      </c>
      <c r="C37" s="33">
        <f>A37*B37</f>
        <v>960</v>
      </c>
      <c r="D37" s="22"/>
      <c r="E37" s="9"/>
      <c r="F37" s="9"/>
      <c r="G37" s="9" t="s">
        <v>76</v>
      </c>
      <c r="H37" t="s">
        <v>54</v>
      </c>
      <c r="I37" t="s">
        <v>59</v>
      </c>
    </row>
    <row r="38" spans="1:9" ht="17.399999999999999" thickBot="1" x14ac:dyDescent="0.45">
      <c r="A38" s="22"/>
      <c r="B38" s="38" t="s">
        <v>36</v>
      </c>
      <c r="C38" s="39">
        <f>SUM(C36:C37)</f>
        <v>1960</v>
      </c>
      <c r="D38" s="22"/>
      <c r="E38" s="9"/>
      <c r="F38" s="9"/>
      <c r="G38" s="9" t="s">
        <v>58</v>
      </c>
      <c r="H38" s="3" t="s">
        <v>60</v>
      </c>
      <c r="I38" s="3" t="s">
        <v>63</v>
      </c>
    </row>
    <row r="39" spans="1:9" ht="16.8" thickBot="1" x14ac:dyDescent="0.45">
      <c r="A39" s="34" t="s">
        <v>39</v>
      </c>
      <c r="B39" s="34">
        <v>120</v>
      </c>
      <c r="C39" s="36">
        <v>12</v>
      </c>
      <c r="D39" s="36">
        <f>B39*C39</f>
        <v>1440</v>
      </c>
      <c r="E39" s="9"/>
      <c r="F39" s="9"/>
      <c r="G39" s="9"/>
    </row>
    <row r="40" spans="1:9" ht="16.2" x14ac:dyDescent="0.4">
      <c r="A40" s="7"/>
      <c r="B40" s="7"/>
      <c r="C40" s="16"/>
      <c r="D40" s="16"/>
      <c r="E40" s="9"/>
      <c r="F40" s="9"/>
      <c r="G40" s="9"/>
    </row>
    <row r="41" spans="1:9" s="28" customFormat="1" ht="16.2" x14ac:dyDescent="0.4">
      <c r="A41" s="25"/>
      <c r="B41" s="25"/>
      <c r="C41" s="26"/>
      <c r="D41" s="26"/>
      <c r="E41" s="27"/>
      <c r="F41" s="27"/>
      <c r="G41" s="27"/>
    </row>
    <row r="42" spans="1:9" ht="15.6" x14ac:dyDescent="0.35">
      <c r="A42" s="9"/>
      <c r="B42" s="9"/>
      <c r="C42" s="9"/>
      <c r="D42" s="9"/>
      <c r="E42" s="9"/>
      <c r="F42" s="9"/>
      <c r="G42" s="9"/>
    </row>
    <row r="43" spans="1:9" ht="16.2" x14ac:dyDescent="0.4">
      <c r="A43" s="8" t="s">
        <v>34</v>
      </c>
      <c r="B43" s="8"/>
      <c r="C43" s="9"/>
      <c r="D43" s="9"/>
      <c r="E43" s="9"/>
      <c r="F43" s="9"/>
      <c r="G43" s="9"/>
    </row>
    <row r="44" spans="1:9" ht="16.2" x14ac:dyDescent="0.4">
      <c r="A44" s="9" t="s">
        <v>35</v>
      </c>
      <c r="B44" s="9"/>
      <c r="C44" s="9"/>
      <c r="D44" s="9"/>
      <c r="E44" s="9"/>
      <c r="F44" s="9"/>
      <c r="G44" s="7" t="s">
        <v>61</v>
      </c>
      <c r="I44" t="s">
        <v>53</v>
      </c>
    </row>
    <row r="45" spans="1:9" ht="17.399999999999999" thickBot="1" x14ac:dyDescent="0.45">
      <c r="A45" s="9"/>
      <c r="B45" s="9"/>
      <c r="C45" s="9"/>
      <c r="D45" s="9"/>
      <c r="E45" s="8" t="str">
        <f>E33</f>
        <v xml:space="preserve">TIPOS DE EMPRESA </v>
      </c>
      <c r="F45" s="9"/>
      <c r="G45" s="9" t="s">
        <v>77</v>
      </c>
      <c r="H45" s="3" t="s">
        <v>54</v>
      </c>
      <c r="I45" s="3" t="s">
        <v>36</v>
      </c>
    </row>
    <row r="46" spans="1:9" ht="16.8" thickBot="1" x14ac:dyDescent="0.45">
      <c r="A46" s="37" t="s">
        <v>24</v>
      </c>
      <c r="B46" s="37" t="s">
        <v>85</v>
      </c>
      <c r="C46" s="37" t="s">
        <v>28</v>
      </c>
      <c r="D46" s="22"/>
      <c r="E46" s="9" t="s">
        <v>45</v>
      </c>
      <c r="F46" s="9"/>
      <c r="G46" s="9" t="s">
        <v>78</v>
      </c>
      <c r="H46" t="s">
        <v>54</v>
      </c>
      <c r="I46" t="s">
        <v>59</v>
      </c>
    </row>
    <row r="47" spans="1:9" ht="16.2" thickBot="1" x14ac:dyDescent="0.4">
      <c r="A47" s="22">
        <v>180</v>
      </c>
      <c r="B47" s="33">
        <f>E29</f>
        <v>12</v>
      </c>
      <c r="C47" s="33">
        <f>A47*B47</f>
        <v>2160</v>
      </c>
      <c r="D47" s="22"/>
      <c r="E47" s="9" t="s">
        <v>46</v>
      </c>
      <c r="F47" s="9"/>
      <c r="G47" s="9" t="s">
        <v>62</v>
      </c>
      <c r="H47" s="2" t="s">
        <v>60</v>
      </c>
      <c r="I47" s="2" t="s">
        <v>63</v>
      </c>
    </row>
    <row r="48" spans="1:9" ht="16.8" thickBot="1" x14ac:dyDescent="0.45">
      <c r="A48" s="22"/>
      <c r="B48" s="38" t="s">
        <v>36</v>
      </c>
      <c r="C48" s="39">
        <f>C47</f>
        <v>2160</v>
      </c>
      <c r="D48" s="22"/>
      <c r="E48" s="9" t="s">
        <v>47</v>
      </c>
      <c r="F48" s="9"/>
      <c r="G48" s="9"/>
    </row>
    <row r="49" spans="1:9" ht="16.8" thickBot="1" x14ac:dyDescent="0.45">
      <c r="A49" s="34" t="s">
        <v>39</v>
      </c>
      <c r="B49" s="34">
        <v>20</v>
      </c>
      <c r="C49" s="36">
        <v>12</v>
      </c>
      <c r="D49" s="36">
        <f>B49*C49</f>
        <v>240</v>
      </c>
      <c r="E49" s="9" t="s">
        <v>48</v>
      </c>
      <c r="F49" s="9"/>
      <c r="G49" s="9"/>
    </row>
    <row r="50" spans="1:9" ht="16.8" thickBot="1" x14ac:dyDescent="0.45">
      <c r="A50" s="34"/>
      <c r="B50" s="34">
        <v>100</v>
      </c>
      <c r="C50" s="36">
        <v>10</v>
      </c>
      <c r="D50" s="36">
        <f>B50*C50</f>
        <v>1000</v>
      </c>
      <c r="E50" s="9"/>
      <c r="F50" s="9"/>
      <c r="G50" s="9"/>
    </row>
    <row r="51" spans="1:9" ht="16.2" x14ac:dyDescent="0.4">
      <c r="A51" s="7"/>
      <c r="B51" s="17"/>
      <c r="C51" s="7" t="s">
        <v>39</v>
      </c>
      <c r="D51" s="18">
        <f>SUM(D49:D50)</f>
        <v>1240</v>
      </c>
      <c r="E51" s="9"/>
      <c r="F51" s="9"/>
      <c r="G51" s="9"/>
    </row>
    <row r="52" spans="1:9" ht="16.2" x14ac:dyDescent="0.4">
      <c r="A52" s="7"/>
      <c r="B52" s="17"/>
      <c r="C52" s="7"/>
      <c r="D52" s="18"/>
      <c r="E52" s="9"/>
      <c r="F52" s="9"/>
      <c r="G52" s="9"/>
    </row>
    <row r="53" spans="1:9" ht="16.2" x14ac:dyDescent="0.4">
      <c r="A53" s="7"/>
      <c r="B53" s="17"/>
      <c r="C53" s="7"/>
      <c r="D53" s="18"/>
      <c r="E53" s="9"/>
      <c r="F53" s="9"/>
      <c r="G53" s="9"/>
    </row>
    <row r="54" spans="1:9" s="28" customFormat="1" ht="16.2" x14ac:dyDescent="0.4">
      <c r="A54" s="25"/>
      <c r="B54" s="29"/>
      <c r="C54" s="25"/>
      <c r="D54" s="30"/>
      <c r="E54" s="27"/>
      <c r="F54" s="27"/>
      <c r="G54" s="27"/>
    </row>
    <row r="55" spans="1:9" ht="15.6" x14ac:dyDescent="0.35">
      <c r="A55" s="9"/>
      <c r="B55" s="9"/>
      <c r="C55" s="9"/>
      <c r="D55" s="9"/>
      <c r="E55" s="9"/>
      <c r="F55" s="9"/>
      <c r="G55" s="9"/>
    </row>
    <row r="56" spans="1:9" ht="16.2" x14ac:dyDescent="0.4">
      <c r="A56" s="8" t="s">
        <v>37</v>
      </c>
      <c r="B56" s="8"/>
      <c r="C56" s="9"/>
      <c r="D56" s="9"/>
      <c r="E56" s="9"/>
      <c r="F56" s="9"/>
      <c r="G56" s="9"/>
    </row>
    <row r="57" spans="1:9" ht="16.8" x14ac:dyDescent="0.4">
      <c r="A57" s="9" t="s">
        <v>38</v>
      </c>
      <c r="B57" s="9"/>
      <c r="C57" s="9"/>
      <c r="D57" s="9"/>
      <c r="E57" s="8" t="s">
        <v>49</v>
      </c>
      <c r="F57" s="9"/>
      <c r="G57" s="9"/>
      <c r="I57" s="3" t="s">
        <v>53</v>
      </c>
    </row>
    <row r="58" spans="1:9" ht="17.399999999999999" thickBot="1" x14ac:dyDescent="0.45">
      <c r="A58" s="9"/>
      <c r="B58" s="9"/>
      <c r="C58" s="9"/>
      <c r="D58" s="9"/>
      <c r="E58" s="9" t="s">
        <v>43</v>
      </c>
      <c r="F58" s="9"/>
      <c r="G58" s="7" t="s">
        <v>64</v>
      </c>
      <c r="H58" s="3" t="s">
        <v>54</v>
      </c>
      <c r="I58" s="3" t="s">
        <v>36</v>
      </c>
    </row>
    <row r="59" spans="1:9" ht="18" thickTop="1" thickBot="1" x14ac:dyDescent="0.45">
      <c r="A59" s="11" t="s">
        <v>24</v>
      </c>
      <c r="B59" s="11" t="s">
        <v>25</v>
      </c>
      <c r="C59" s="11" t="s">
        <v>28</v>
      </c>
      <c r="D59" s="19"/>
      <c r="E59" s="19" t="s">
        <v>50</v>
      </c>
      <c r="F59" s="9"/>
      <c r="G59" s="7" t="s">
        <v>65</v>
      </c>
      <c r="H59" t="s">
        <v>54</v>
      </c>
      <c r="I59" s="3" t="s">
        <v>59</v>
      </c>
    </row>
    <row r="60" spans="1:9" ht="18" thickTop="1" thickBot="1" x14ac:dyDescent="0.45">
      <c r="A60" s="10">
        <v>100</v>
      </c>
      <c r="B60" s="13">
        <v>10</v>
      </c>
      <c r="C60" s="14">
        <f>A60*B60</f>
        <v>1000</v>
      </c>
      <c r="D60" s="19"/>
      <c r="E60" s="19" t="s">
        <v>51</v>
      </c>
      <c r="F60" s="9"/>
      <c r="G60" s="9" t="s">
        <v>79</v>
      </c>
      <c r="H60" s="2" t="s">
        <v>60</v>
      </c>
      <c r="I60" s="3" t="s">
        <v>63</v>
      </c>
    </row>
    <row r="61" spans="1:9" ht="16.8" thickTop="1" thickBot="1" x14ac:dyDescent="0.4">
      <c r="A61" s="10">
        <v>200</v>
      </c>
      <c r="B61" s="13">
        <v>12</v>
      </c>
      <c r="C61" s="14">
        <f>A61*B61</f>
        <v>2400</v>
      </c>
      <c r="D61" s="9"/>
      <c r="E61" s="15" t="s">
        <v>52</v>
      </c>
      <c r="F61" s="9"/>
      <c r="G61" s="9"/>
    </row>
    <row r="62" spans="1:9" ht="16.2" thickTop="1" x14ac:dyDescent="0.35">
      <c r="A62" s="9">
        <f>SUM(A60:A61)</f>
        <v>300</v>
      </c>
      <c r="B62" s="9"/>
      <c r="C62" s="15">
        <f>SUM(C60:C61)</f>
        <v>3400</v>
      </c>
      <c r="D62" s="15">
        <f>C62/A62</f>
        <v>11.333333333333334</v>
      </c>
      <c r="E62" s="9"/>
      <c r="F62" s="9"/>
      <c r="G62" s="9"/>
    </row>
    <row r="63" spans="1:9" ht="15.6" x14ac:dyDescent="0.35">
      <c r="A63" s="9">
        <v>180</v>
      </c>
      <c r="B63" s="9"/>
      <c r="C63" s="15"/>
      <c r="D63" s="15"/>
      <c r="E63" s="9"/>
      <c r="F63" s="9"/>
      <c r="G63" s="9"/>
    </row>
    <row r="64" spans="1:9" ht="16.2" thickBot="1" x14ac:dyDescent="0.4">
      <c r="A64" s="20">
        <f>A62-A63</f>
        <v>120</v>
      </c>
      <c r="B64" s="9"/>
      <c r="C64" s="15"/>
      <c r="D64" s="15"/>
      <c r="E64" s="9"/>
      <c r="F64" s="9"/>
      <c r="G64" s="9"/>
    </row>
    <row r="65" spans="1:7" ht="16.2" thickTop="1" x14ac:dyDescent="0.35">
      <c r="A65" s="9"/>
      <c r="B65" s="9"/>
      <c r="C65" s="15"/>
      <c r="D65" s="15"/>
      <c r="E65" s="9"/>
      <c r="F65" s="9"/>
      <c r="G65" s="9"/>
    </row>
    <row r="66" spans="1:7" ht="16.2" thickBot="1" x14ac:dyDescent="0.4">
      <c r="A66" s="9"/>
      <c r="B66" s="9"/>
      <c r="C66" s="15"/>
      <c r="D66" s="15"/>
      <c r="E66" s="9"/>
      <c r="F66" s="9"/>
      <c r="G66" s="9"/>
    </row>
    <row r="67" spans="1:7" ht="17.399999999999999" thickTop="1" thickBot="1" x14ac:dyDescent="0.45">
      <c r="A67" s="11" t="s">
        <v>40</v>
      </c>
      <c r="B67" s="11" t="s">
        <v>41</v>
      </c>
      <c r="C67" s="11" t="s">
        <v>36</v>
      </c>
      <c r="D67" s="9"/>
      <c r="E67" s="15"/>
      <c r="F67" s="9"/>
      <c r="G67" s="9"/>
    </row>
    <row r="68" spans="1:7" ht="17.399999999999999" thickTop="1" thickBot="1" x14ac:dyDescent="0.45">
      <c r="A68" s="22">
        <v>180</v>
      </c>
      <c r="B68" s="33">
        <f>D62</f>
        <v>11.333333333333334</v>
      </c>
      <c r="C68" s="35">
        <f>A68*B68</f>
        <v>2040</v>
      </c>
      <c r="D68" s="15"/>
      <c r="E68" s="9"/>
      <c r="F68" s="9"/>
      <c r="G68" s="9"/>
    </row>
    <row r="69" spans="1:7" ht="16.8" thickBot="1" x14ac:dyDescent="0.45">
      <c r="A69" s="22"/>
      <c r="B69" s="33"/>
      <c r="C69" s="40"/>
      <c r="D69" s="15"/>
      <c r="E69" s="9"/>
      <c r="F69" s="9"/>
      <c r="G69" s="9"/>
    </row>
    <row r="70" spans="1:7" ht="16.8" thickBot="1" x14ac:dyDescent="0.45">
      <c r="A70" s="34">
        <f>A64</f>
        <v>120</v>
      </c>
      <c r="B70" s="40">
        <f>B68</f>
        <v>11.333333333333334</v>
      </c>
      <c r="C70" s="40">
        <f>A70*B70</f>
        <v>1360</v>
      </c>
      <c r="D70" s="15"/>
      <c r="E70" s="9"/>
      <c r="F70" s="9"/>
      <c r="G70" s="9"/>
    </row>
    <row r="71" spans="1:7" ht="15.6" x14ac:dyDescent="0.35">
      <c r="A71" s="9"/>
      <c r="B71" s="9"/>
      <c r="C71" s="9"/>
      <c r="D71" s="9"/>
      <c r="E71" s="9"/>
      <c r="F71" s="9"/>
      <c r="G71" s="9"/>
    </row>
    <row r="72" spans="1:7" ht="15.6" x14ac:dyDescent="0.35">
      <c r="A72" s="9"/>
      <c r="B72" s="9"/>
      <c r="C72" s="9"/>
      <c r="D72" s="9"/>
      <c r="E72" s="9"/>
      <c r="F72" s="9"/>
      <c r="G72" s="9"/>
    </row>
    <row r="73" spans="1:7" ht="15.6" x14ac:dyDescent="0.35">
      <c r="A73" s="9"/>
      <c r="B73" s="9"/>
      <c r="C73" s="9"/>
      <c r="D73" s="9"/>
      <c r="E73" s="9"/>
      <c r="F73" s="9"/>
      <c r="G73" s="9"/>
    </row>
    <row r="74" spans="1:7" ht="15.6" x14ac:dyDescent="0.35">
      <c r="A74" s="9"/>
      <c r="B74" s="9"/>
      <c r="C74" s="9"/>
      <c r="D74" s="9"/>
      <c r="E74" s="9"/>
      <c r="F74" s="9"/>
      <c r="G74" s="9"/>
    </row>
    <row r="75" spans="1:7" ht="15.6" x14ac:dyDescent="0.35">
      <c r="A75" s="9"/>
      <c r="B75" s="9"/>
      <c r="C75" s="9"/>
      <c r="D75" s="9"/>
      <c r="E75" s="9"/>
      <c r="F75" s="9"/>
      <c r="G75" s="9"/>
    </row>
    <row r="76" spans="1:7" ht="16.2" x14ac:dyDescent="0.4">
      <c r="A76" s="7" t="s">
        <v>66</v>
      </c>
      <c r="B76" s="9"/>
      <c r="C76" s="9"/>
      <c r="D76" s="9"/>
      <c r="E76" s="9"/>
      <c r="F76" s="9"/>
      <c r="G76" s="9"/>
    </row>
    <row r="77" spans="1:7" x14ac:dyDescent="0.3">
      <c r="A77" s="1" t="s">
        <v>67</v>
      </c>
    </row>
    <row r="78" spans="1:7" x14ac:dyDescent="0.3">
      <c r="A78" t="s">
        <v>68</v>
      </c>
      <c r="B78" t="s">
        <v>71</v>
      </c>
    </row>
    <row r="79" spans="1:7" x14ac:dyDescent="0.3">
      <c r="A79" t="s">
        <v>69</v>
      </c>
      <c r="B79" t="s">
        <v>72</v>
      </c>
    </row>
    <row r="80" spans="1:7" x14ac:dyDescent="0.3">
      <c r="A80" t="s">
        <v>70</v>
      </c>
      <c r="B80" t="s">
        <v>73</v>
      </c>
    </row>
  </sheetData>
  <mergeCells count="2">
    <mergeCell ref="A23:F25"/>
    <mergeCell ref="A2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y cobranza .</dc:creator>
  <cp:lastModifiedBy>Credito y cobranza .</cp:lastModifiedBy>
  <dcterms:created xsi:type="dcterms:W3CDTF">2025-04-17T13:31:28Z</dcterms:created>
  <dcterms:modified xsi:type="dcterms:W3CDTF">2025-07-07T03:42:36Z</dcterms:modified>
</cp:coreProperties>
</file>